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8695" windowHeight="127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D19"/>
  <c r="C18"/>
  <c r="C20" s="1"/>
  <c r="E20" s="1"/>
  <c r="B18"/>
  <c r="B20" s="1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D20" l="1"/>
  <c r="E18"/>
  <c r="D18"/>
</calcChain>
</file>

<file path=xl/sharedStrings.xml><?xml version="1.0" encoding="utf-8"?>
<sst xmlns="http://schemas.openxmlformats.org/spreadsheetml/2006/main" count="23" uniqueCount="23">
  <si>
    <t>руб.</t>
  </si>
  <si>
    <t>Бюджет</t>
  </si>
  <si>
    <t>План
2017 год</t>
  </si>
  <si>
    <t>Факт</t>
  </si>
  <si>
    <t xml:space="preserve">Остаток </t>
  </si>
  <si>
    <t>%исп.</t>
  </si>
  <si>
    <t>Бюджет Красноборского городского поселения Тосненского района Ленинградской области</t>
  </si>
  <si>
    <t>Бюджет Лисинского сельского поселения Тосненского района Ленинградской области</t>
  </si>
  <si>
    <t>Бюджет Любанского городского поселения Тосненского района Ленинградской области</t>
  </si>
  <si>
    <t>Бюджет Никольского городского поселения Тосненского района Ленинградской области</t>
  </si>
  <si>
    <t>Бюджет Нурминского сельского поселения Тосненского района Ленинградской области</t>
  </si>
  <si>
    <t>Бюджет Рябовского городского поселения Тосненского района Ленинградской области</t>
  </si>
  <si>
    <t>Бюджет Тосненского городского поселения Тосненского района Ленинградской области</t>
  </si>
  <si>
    <t>Бюджет Трубникоборского сельского поселения Тосненского района Ленинградской области</t>
  </si>
  <si>
    <t>Бюджет Ульяновского городского поселения Тосненского района Ленинградской области</t>
  </si>
  <si>
    <t>Бюджет Федоровского сельского поселения Тосненского района Ленинградской области</t>
  </si>
  <si>
    <t>Бюджет Форносовского городского поселения Тосненского района Ленинградской области</t>
  </si>
  <si>
    <t>Бюджет Шапкинского сельского поселения Тосненского района Ленинградской области</t>
  </si>
  <si>
    <t>Бюджет муниципального образования Тельмановское сельское поселение Тосненского района Ленинградской области</t>
  </si>
  <si>
    <t>Итого поселения</t>
  </si>
  <si>
    <t>Бюджет муниципального образования Тосненский район Ленинградской области</t>
  </si>
  <si>
    <t>Итого</t>
  </si>
  <si>
    <t>Исполнение доходной части консолидированного бюджета Тосненского района Ленинградской области за 2017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</si>
</sst>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Cyr"/>
    </font>
    <font>
      <sz val="8"/>
      <name val="Arial Narrow"/>
    </font>
    <font>
      <b/>
      <sz val="8"/>
      <name val="Arial Cyr"/>
      <charset val="204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left"/>
    </xf>
    <xf numFmtId="4" fontId="7" fillId="0" borderId="3" xfId="0" applyNumberFormat="1" applyFont="1" applyBorder="1" applyAlignment="1" applyProtection="1">
      <alignment horizontal="right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sqref="A1:E1"/>
    </sheetView>
  </sheetViews>
  <sheetFormatPr defaultRowHeight="15"/>
  <cols>
    <col min="1" max="1" width="35.28515625" customWidth="1"/>
    <col min="2" max="2" width="13.85546875" customWidth="1"/>
    <col min="3" max="3" width="14.28515625" customWidth="1"/>
    <col min="4" max="4" width="14.5703125" customWidth="1"/>
    <col min="5" max="5" width="8.7109375" customWidth="1"/>
    <col min="6" max="6" width="9.140625" customWidth="1"/>
    <col min="7" max="7" width="13.140625" customWidth="1"/>
    <col min="8" max="10" width="9.140625" customWidth="1"/>
  </cols>
  <sheetData>
    <row r="1" spans="1:10" ht="48" customHeight="1">
      <c r="A1" s="13" t="s">
        <v>22</v>
      </c>
      <c r="B1" s="13"/>
      <c r="C1" s="13"/>
      <c r="D1" s="13"/>
      <c r="E1" s="13"/>
    </row>
    <row r="3" spans="1:10">
      <c r="A3" s="1" t="s">
        <v>0</v>
      </c>
      <c r="B3" s="1"/>
      <c r="C3" s="1"/>
      <c r="D3" s="1"/>
      <c r="E3" s="1"/>
      <c r="F3" s="1"/>
      <c r="G3" s="1"/>
      <c r="H3" s="1"/>
      <c r="I3" s="2"/>
      <c r="J3" s="2"/>
    </row>
    <row r="4" spans="1:10" ht="2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10" ht="33.75">
      <c r="A5" s="4" t="s">
        <v>6</v>
      </c>
      <c r="B5" s="5">
        <v>57528810</v>
      </c>
      <c r="C5" s="5">
        <v>49407401.159999996</v>
      </c>
      <c r="D5" s="6">
        <f>B5-C5</f>
        <v>8121408.8400000036</v>
      </c>
      <c r="E5" s="7">
        <f>C5/B5*100</f>
        <v>85.882884001946152</v>
      </c>
    </row>
    <row r="6" spans="1:10" ht="22.5">
      <c r="A6" s="4" t="s">
        <v>7</v>
      </c>
      <c r="B6" s="5">
        <v>21193501.07</v>
      </c>
      <c r="C6" s="5">
        <v>20596869.27</v>
      </c>
      <c r="D6" s="6">
        <f t="shared" ref="D6:D18" si="0">B6-C6</f>
        <v>596631.80000000075</v>
      </c>
      <c r="E6" s="7">
        <f t="shared" ref="E6:E18" si="1">C6/B6*100</f>
        <v>97.184836058802247</v>
      </c>
    </row>
    <row r="7" spans="1:10" ht="22.5">
      <c r="A7" s="4" t="s">
        <v>8</v>
      </c>
      <c r="B7" s="5">
        <v>188269990.52000001</v>
      </c>
      <c r="C7" s="5">
        <v>156323620.97</v>
      </c>
      <c r="D7" s="6">
        <f t="shared" si="0"/>
        <v>31946369.550000012</v>
      </c>
      <c r="E7" s="7">
        <f t="shared" si="1"/>
        <v>83.031618867263745</v>
      </c>
    </row>
    <row r="8" spans="1:10" ht="22.5">
      <c r="A8" s="4" t="s">
        <v>9</v>
      </c>
      <c r="B8" s="5">
        <v>164100213</v>
      </c>
      <c r="C8" s="5">
        <v>154135209.03</v>
      </c>
      <c r="D8" s="6">
        <f t="shared" si="0"/>
        <v>9965003.9699999988</v>
      </c>
      <c r="E8" s="7">
        <f t="shared" si="1"/>
        <v>93.927488704722165</v>
      </c>
    </row>
    <row r="9" spans="1:10" ht="22.5">
      <c r="A9" s="4" t="s">
        <v>10</v>
      </c>
      <c r="B9" s="5">
        <v>19065644.73</v>
      </c>
      <c r="C9" s="5">
        <v>19279255.050000001</v>
      </c>
      <c r="D9" s="6">
        <f t="shared" si="0"/>
        <v>-213610.3200000003</v>
      </c>
      <c r="E9" s="7">
        <f t="shared" si="1"/>
        <v>101.12039389711214</v>
      </c>
    </row>
    <row r="10" spans="1:10" ht="22.5">
      <c r="A10" s="4" t="s">
        <v>11</v>
      </c>
      <c r="B10" s="5">
        <v>34805280</v>
      </c>
      <c r="C10" s="5">
        <v>28351092.899999999</v>
      </c>
      <c r="D10" s="6">
        <f t="shared" si="0"/>
        <v>6454187.1000000015</v>
      </c>
      <c r="E10" s="7">
        <f t="shared" si="1"/>
        <v>81.456298871895299</v>
      </c>
    </row>
    <row r="11" spans="1:10" ht="22.5">
      <c r="A11" s="4" t="s">
        <v>12</v>
      </c>
      <c r="B11" s="5">
        <v>411815792.47000003</v>
      </c>
      <c r="C11" s="5">
        <v>394316977.51999998</v>
      </c>
      <c r="D11" s="6">
        <f t="shared" si="0"/>
        <v>17498814.950000048</v>
      </c>
      <c r="E11" s="7">
        <f t="shared" si="1"/>
        <v>95.75081498330961</v>
      </c>
    </row>
    <row r="12" spans="1:10" ht="33.75">
      <c r="A12" s="4" t="s">
        <v>13</v>
      </c>
      <c r="B12" s="5">
        <v>28408250.399999999</v>
      </c>
      <c r="C12" s="5">
        <v>27176641.059999999</v>
      </c>
      <c r="D12" s="6">
        <f t="shared" si="0"/>
        <v>1231609.3399999999</v>
      </c>
      <c r="E12" s="7">
        <f t="shared" si="1"/>
        <v>95.664606856605289</v>
      </c>
    </row>
    <row r="13" spans="1:10" ht="22.5">
      <c r="A13" s="4" t="s">
        <v>14</v>
      </c>
      <c r="B13" s="5">
        <v>130866320</v>
      </c>
      <c r="C13" s="5">
        <v>100857674.51000001</v>
      </c>
      <c r="D13" s="6">
        <f t="shared" si="0"/>
        <v>30008645.489999995</v>
      </c>
      <c r="E13" s="7">
        <f t="shared" si="1"/>
        <v>77.069237149787668</v>
      </c>
    </row>
    <row r="14" spans="1:10" ht="22.5">
      <c r="A14" s="4" t="s">
        <v>15</v>
      </c>
      <c r="B14" s="5">
        <v>548423885.25999999</v>
      </c>
      <c r="C14" s="5">
        <v>489924754.31</v>
      </c>
      <c r="D14" s="6">
        <f t="shared" si="0"/>
        <v>58499130.949999988</v>
      </c>
      <c r="E14" s="7">
        <f t="shared" si="1"/>
        <v>89.333226994249827</v>
      </c>
    </row>
    <row r="15" spans="1:10" ht="33.75">
      <c r="A15" s="4" t="s">
        <v>16</v>
      </c>
      <c r="B15" s="5">
        <v>46118593.799999997</v>
      </c>
      <c r="C15" s="5">
        <v>58123830.18</v>
      </c>
      <c r="D15" s="6">
        <f t="shared" si="0"/>
        <v>-12005236.380000003</v>
      </c>
      <c r="E15" s="7">
        <f t="shared" si="1"/>
        <v>126.03122816810604</v>
      </c>
    </row>
    <row r="16" spans="1:10" ht="22.5">
      <c r="A16" s="4" t="s">
        <v>17</v>
      </c>
      <c r="B16" s="5">
        <v>15834260.74</v>
      </c>
      <c r="C16" s="5">
        <v>15236977.859999999</v>
      </c>
      <c r="D16" s="6">
        <f t="shared" si="0"/>
        <v>597282.88000000082</v>
      </c>
      <c r="E16" s="7">
        <f t="shared" si="1"/>
        <v>96.227908016626472</v>
      </c>
    </row>
    <row r="17" spans="1:5" ht="33.75">
      <c r="A17" s="4" t="s">
        <v>18</v>
      </c>
      <c r="B17" s="5">
        <v>96251001</v>
      </c>
      <c r="C17" s="5">
        <v>92586684.670000002</v>
      </c>
      <c r="D17" s="6">
        <f t="shared" si="0"/>
        <v>3664316.3299999982</v>
      </c>
      <c r="E17" s="7">
        <f t="shared" si="1"/>
        <v>96.192957691941302</v>
      </c>
    </row>
    <row r="18" spans="1:5">
      <c r="A18" s="8" t="s">
        <v>19</v>
      </c>
      <c r="B18" s="9">
        <f>SUM(B5:B17)</f>
        <v>1762681542.99</v>
      </c>
      <c r="C18" s="9">
        <f>SUM(C5:C17)</f>
        <v>1606316988.4899998</v>
      </c>
      <c r="D18" s="9">
        <f t="shared" si="0"/>
        <v>156364554.50000024</v>
      </c>
      <c r="E18" s="10">
        <f t="shared" si="1"/>
        <v>91.129165950489138</v>
      </c>
    </row>
    <row r="19" spans="1:5" ht="22.5">
      <c r="A19" s="4" t="s">
        <v>20</v>
      </c>
      <c r="B19" s="5">
        <v>2817766667.6599998</v>
      </c>
      <c r="C19" s="5">
        <v>2709313795.9499998</v>
      </c>
      <c r="D19" s="6">
        <f>B19-C19</f>
        <v>108452871.71000004</v>
      </c>
      <c r="E19" s="7">
        <f>C19/B19*100</f>
        <v>96.151105307805196</v>
      </c>
    </row>
    <row r="20" spans="1:5">
      <c r="A20" s="11" t="s">
        <v>21</v>
      </c>
      <c r="B20" s="12">
        <f>SUM(B18:B19)</f>
        <v>4580448210.6499996</v>
      </c>
      <c r="C20" s="12">
        <f>SUM(C18:C19)</f>
        <v>4315630784.4399996</v>
      </c>
      <c r="D20" s="9">
        <f>B20-C20</f>
        <v>264817426.21000004</v>
      </c>
      <c r="E20" s="10">
        <f>C20/B20*100</f>
        <v>94.218525916431645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Irina_V_I</cp:lastModifiedBy>
  <dcterms:created xsi:type="dcterms:W3CDTF">2018-08-22T14:44:49Z</dcterms:created>
  <dcterms:modified xsi:type="dcterms:W3CDTF">2018-08-23T05:43:34Z</dcterms:modified>
</cp:coreProperties>
</file>