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ЧБ" sheetId="1" r:id="rId1"/>
  </sheets>
  <calcPr calcId="125725"/>
</workbook>
</file>

<file path=xl/calcChain.xml><?xml version="1.0" encoding="utf-8"?>
<calcChain xmlns="http://schemas.openxmlformats.org/spreadsheetml/2006/main">
  <c r="D47" i="1"/>
  <c r="D144" l="1"/>
  <c r="D142"/>
  <c r="D140"/>
  <c r="D109"/>
  <c r="D60"/>
  <c r="D103"/>
  <c r="D40"/>
  <c r="D36"/>
  <c r="D21"/>
  <c r="D18"/>
  <c r="D10"/>
  <c r="D5"/>
  <c r="D4" l="1"/>
  <c r="D108"/>
  <c r="D148" l="1"/>
</calcChain>
</file>

<file path=xl/sharedStrings.xml><?xml version="1.0" encoding="utf-8"?>
<sst xmlns="http://schemas.openxmlformats.org/spreadsheetml/2006/main" count="438" uniqueCount="232">
  <si>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</si>
  <si>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</si>
  <si>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</si>
  <si>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</si>
  <si>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</si>
  <si>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</si>
  <si>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</si>
  <si>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</si>
  <si>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</si>
  <si>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</si>
  <si>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</si>
  <si>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</si>
  <si>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</si>
  <si>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Прочие неналоговые доходы бюджетов муниципальных районов</t>
  </si>
  <si>
    <t>Итого</t>
  </si>
  <si>
    <t>000</t>
  </si>
  <si>
    <t>182</t>
  </si>
  <si>
    <t>001</t>
  </si>
  <si>
    <t>048</t>
  </si>
  <si>
    <t>032</t>
  </si>
  <si>
    <t>034</t>
  </si>
  <si>
    <t>081</t>
  </si>
  <si>
    <t>133</t>
  </si>
  <si>
    <t>141</t>
  </si>
  <si>
    <t>188</t>
  </si>
  <si>
    <t>321</t>
  </si>
  <si>
    <t>982</t>
  </si>
  <si>
    <t>983</t>
  </si>
  <si>
    <t>989</t>
  </si>
  <si>
    <t>996</t>
  </si>
  <si>
    <t>039</t>
  </si>
  <si>
    <t>Код бюджетной классификации</t>
  </si>
  <si>
    <t>Источник доходов</t>
  </si>
  <si>
    <t>Исполнено      (тыс. руб.)</t>
  </si>
  <si>
    <t>Приложение 1
                        к решению совета депутатов
                          муниципального образования
       Тосненский район
                Ленинградской области
      от                      №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</si>
  <si>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</si>
  <si>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</si>
  <si>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</si>
  <si>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</si>
  <si>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</si>
  <si>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</si>
  <si>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</si>
  <si>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</si>
  <si>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</si>
  <si>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</si>
  <si>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</si>
  <si>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</si>
  <si>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992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</si>
  <si>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</si>
  <si>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НАЛОГОВЫЕ И НЕНАЛОГОВЫЕ ДОХОДЫ</t>
  </si>
  <si>
    <t>НАЛОГИ НА ПРИБЫЛЬ,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</si>
  <si>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</si>
  <si>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</si>
  <si>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</si>
  <si>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</si>
  <si>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</si>
  <si>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</si>
  <si>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</si>
  <si>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</si>
  <si>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</si>
  <si>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</si>
  <si>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</si>
  <si>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</si>
  <si>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</si>
  <si>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</si>
  <si>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</si>
  <si>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</si>
  <si>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</si>
  <si>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</si>
  <si>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076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</si>
  <si>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</si>
  <si>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</si>
  <si>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</si>
  <si>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</si>
  <si>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</si>
  <si>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Плата за выбросы загрязняющих веществ в атмосферный воздух стационарными объектами</t>
  </si>
  <si>
    <t>1 00 00000 00 0000 000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</si>
  <si>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</si>
  <si>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</si>
  <si>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</si>
  <si>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</si>
  <si>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</si>
  <si>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</si>
  <si>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</si>
  <si>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1 05 0000 0000 000 000</t>
  </si>
  <si>
    <t>1 05 01010 01 0000 110</t>
  </si>
  <si>
    <t>1 05 01020 01 0000 110</t>
  </si>
  <si>
    <t>1 05 01050 01 0000 110</t>
  </si>
  <si>
    <t>1 05 02010 02 0000 110</t>
  </si>
  <si>
    <t>1 05 02020 02 0000 110</t>
  </si>
  <si>
    <t>1 05 03010 01 0000 110</t>
  </si>
  <si>
    <t>1 05 04020 02 0000 110</t>
  </si>
  <si>
    <t>1 08 00000 00 0000 000</t>
  </si>
  <si>
    <t>1 08 03010 01 0000 110</t>
  </si>
  <si>
    <t>1 08 07150 01 0000 110</t>
  </si>
  <si>
    <t>1 11 00000 00 0000 000</t>
  </si>
  <si>
    <t>1 11 05013 05 0000 120</t>
  </si>
  <si>
    <t>1 11 05013 13 0000 120</t>
  </si>
  <si>
    <t>003</t>
  </si>
  <si>
    <t>004</t>
  </si>
  <si>
    <t>005</t>
  </si>
  <si>
    <t>006</t>
  </si>
  <si>
    <t>010</t>
  </si>
  <si>
    <t>013</t>
  </si>
  <si>
    <t>014</t>
  </si>
  <si>
    <t>1 11 05025 05 0000 120</t>
  </si>
  <si>
    <t>1 11 05035 05 0000 120</t>
  </si>
  <si>
    <t>1 11 05075 05 0000 120</t>
  </si>
  <si>
    <t>1 11 07015 05 0000 120</t>
  </si>
  <si>
    <t>1 11 09045 05 0000 120</t>
  </si>
  <si>
    <t>1 12 00000 00 0000 000</t>
  </si>
  <si>
    <t>1 12 01010 01 0000 120</t>
  </si>
  <si>
    <t>1 12 01030 01 0000 120</t>
  </si>
  <si>
    <t>1 12 01040 01 0000 120</t>
  </si>
  <si>
    <t>ДОХОДЫ ОТ ОКАЗАНИЯ ПЛАТНЫХ УСЛУГ И КОМПЕНСАЦИИ ЗАТРАТ ГОСУДАРСТВА</t>
  </si>
  <si>
    <t>1 13 00000 00 0000 000</t>
  </si>
  <si>
    <t>1 13 01995 05 0000 130</t>
  </si>
  <si>
    <t>1 13 02995 05 0000 130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</si>
  <si>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</si>
  <si>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</si>
  <si>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</si>
  <si>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1 14 02053 05 0000 410</t>
  </si>
  <si>
    <t>1 14 06013 05 0000 430</t>
  </si>
  <si>
    <t>1 14 06013 13 0000 430</t>
  </si>
  <si>
    <t>1 14 06025 05 0000 430</t>
  </si>
  <si>
    <t>1 16 00000 00 0000 000</t>
  </si>
  <si>
    <t>1 17 00000 00 0000 000</t>
  </si>
  <si>
    <t>Невыясненные поступления, зачисляемые в бюджеты муниципальных районов</t>
  </si>
  <si>
    <t>1 17 01050 05 0000 180</t>
  </si>
  <si>
    <t>1 17 05050 05 0000 180</t>
  </si>
  <si>
    <t>1 17 05050 05 8000 180</t>
  </si>
  <si>
    <t>Прочие поступления учреждениям</t>
  </si>
  <si>
    <t>2 00 00000 00 0000 000</t>
  </si>
  <si>
    <t>2 02 15001 05 0000 150</t>
  </si>
  <si>
    <t>2 02 15002 05 0000 150</t>
  </si>
  <si>
    <t>2 02 20077 05 0000 150</t>
  </si>
  <si>
    <t>2 02 25519 05 0000 150</t>
  </si>
  <si>
    <t>2 02 29999 05 0000 150</t>
  </si>
  <si>
    <t>2 02 30024 05 0000 150</t>
  </si>
  <si>
    <t>2 02 30027 05 0000 150</t>
  </si>
  <si>
    <t>2 02 35082 05 0000 150</t>
  </si>
  <si>
    <t>2 02 35120 05 0000 150</t>
  </si>
  <si>
    <t>2 02 35260 05 0000 150</t>
  </si>
  <si>
    <t>2 02 35930 05 0000 150</t>
  </si>
  <si>
    <t>2 02 40014 05 0000 150</t>
  </si>
  <si>
    <t>2 02 45160 05 0000 150</t>
  </si>
  <si>
    <t>2 19 00000 00 0000 000</t>
  </si>
  <si>
    <t>2 19 60010 05 0000 150</t>
  </si>
  <si>
    <t>2 02 00000 00 0000 000</t>
  </si>
  <si>
    <t>2 02 19999 05 0000 150</t>
  </si>
  <si>
    <t>Прочие дотации бюджетам муниципальных районов</t>
  </si>
  <si>
    <t>2 02 25169 05 0000 150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</si>
  <si>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</si>
  <si>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</si>
  <si>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</si>
  <si>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</si>
  <si>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2 04 00000 00 0000 000</t>
  </si>
  <si>
    <t>БЕЗВОЗМЕЗДНЫЕ ПОСТУПЛЕНИЯ ОТ НЕГОСУДАРСТВЕННЫХ ОРГАНИЗАЦИЙ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</si>
  <si>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</si>
  <si>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2 04 05020 05 0000 150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</si>
  <si>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</si>
  <si>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</si>
  <si>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муниципальных районов от возврата организациями остатков субсидий прошлых лет</t>
  </si>
  <si>
    <t>2 18 05000 05 0000 150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</si>
  <si>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</si>
  <si>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2 19 35120 05 0000 150</t>
  </si>
  <si>
    <t>Показатели исполнения бюджета муниципального образования Тосненский район Ленинградской области за 2020 год по доходам по кодам классификации доходов бюджета</t>
  </si>
  <si>
    <t>Доходы от продажи квартир, находящихся в собственности муниципальных районов</t>
  </si>
  <si>
    <t>1 14 01050 05 0000 410</t>
  </si>
  <si>
    <t>972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</si>
  <si>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</si>
  <si>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</si>
  <si>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</si>
  <si>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</si>
  <si>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</si>
  <si>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</si>
  <si>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</si>
  <si>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</si>
  <si>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</si>
  <si>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</si>
  <si>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</si>
  <si>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</si>
  <si>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</si>
  <si>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950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</si>
  <si>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</si>
  <si>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</si>
  <si>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</si>
  <si>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</si>
  <si>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</si>
  <si>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</si>
  <si>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1 16 1 0 12 3 01 0 000 140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</si>
  <si>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</si>
  <si>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</si>
  <si>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974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</si>
  <si>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</si>
  <si>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1 16 01053 01 0000 140</t>
  </si>
  <si>
    <t>1 16 01063 01 0000 140</t>
  </si>
  <si>
    <t>1 16 01073 01 0000 140</t>
  </si>
  <si>
    <t>1 16 01074 01 0000 140</t>
  </si>
  <si>
    <t>1 16 01083 01 0000 140</t>
  </si>
  <si>
    <t>1 16 01084 01 0000 140</t>
  </si>
  <si>
    <t>1 16 01113 01 0000 140</t>
  </si>
  <si>
    <t>1 16 01133 01 0000 140</t>
  </si>
  <si>
    <t>1 16 01143 01 0000 140</t>
  </si>
  <si>
    <t>1 16 01153 01 0000 140</t>
  </si>
  <si>
    <t>1 16 01173 01 0000 140</t>
  </si>
  <si>
    <t>1 16 01193 01 0000 140</t>
  </si>
  <si>
    <t>1 16 01203 01 0000 140</t>
  </si>
  <si>
    <t>1 16 02020 02 0000 140</t>
  </si>
  <si>
    <t>1 16 07010 05 0000 140</t>
  </si>
  <si>
    <t>1 16 07090 05 0000 140</t>
  </si>
  <si>
    <t>1 16 10032 05 0000 140</t>
  </si>
  <si>
    <t>1 16 10061 05 0000 140</t>
  </si>
  <si>
    <t>1 16 10100 05 0000 140</t>
  </si>
  <si>
    <t>1 16 10123 01 0000 140</t>
  </si>
  <si>
    <t>1 16 10129 01 0000 140</t>
  </si>
  <si>
    <t>1 16 11050 01 0000 140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</si>
  <si>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</si>
  <si>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(гранты) бюджетам муниципальных районов за достижение показателей деятельности органов местного самоуправления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</si>
  <si>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</si>
  <si>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</si>
  <si>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</si>
  <si>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поддержку отрасли культуры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</si>
  <si>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</si>
  <si>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</si>
  <si>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</si>
  <si>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2 02 16549 05 0000 150</t>
  </si>
  <si>
    <t>2 02 25210 05 0000 150</t>
  </si>
  <si>
    <t>2 02 25491 05 0000 150</t>
  </si>
  <si>
    <t>2 02 35303 05 0000 150</t>
  </si>
  <si>
    <t>2 02 35304 05 0000 150</t>
  </si>
  <si>
    <t>2 02 49001 05 0000 150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</si>
</sst>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"/>
  </numFmts>
  <fonts count="6">
    <font>
      <sz val="10"/>
      <name val="Arial"/>
    </font>
    <font>
      <sz val="12"/>
      <name val="Times New Roman"/>
      <family val="1"/>
      <charset val="204"/>
    </font>
    <font>
      <sz val="12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/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/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48"/>
  <sheetViews>
    <sheetView showGridLines="0" tabSelected="1" topLeftCell="A145" workbookViewId="0">
      <selection activeCell="D148" sqref="D148"/>
    </sheetView>
  </sheetViews>
  <sheetFormatPr defaultColWidth="9.140625" defaultRowHeight="15.75" outlineLevelRow="2"/>
  <cols>
    <col min="1" max="1" width="8.7109375" style="1" customWidth="1"/>
    <col min="2" max="2" width="25" style="1" customWidth="1"/>
    <col min="3" max="3" width="49.85546875" style="6" customWidth="1"/>
    <col min="4" max="4" width="14.28515625" style="24" bestFit="1" customWidth="1"/>
    <col min="5" max="7" width="9.140625" style="2" customWidth="1"/>
    <col min="8" max="16384" width="9.140625" style="2"/>
  </cols>
  <sheetData>
    <row r="1" spans="1:7" ht="94.5" customHeight="1">
      <c r="B1" s="3"/>
      <c r="C1" s="27" t="s">
        <v>34</v>
      </c>
      <c r="D1" s="27"/>
    </row>
    <row r="2" spans="1:7" ht="44.25" customHeight="1">
      <c r="A2" s="26" t="s">
        <v>166</v>
      </c>
      <c r="B2" s="26"/>
      <c r="C2" s="26"/>
      <c r="D2" s="26"/>
      <c r="E2" s="4"/>
      <c r="F2" s="4"/>
      <c r="G2" s="4"/>
    </row>
    <row r="3" spans="1:7" ht="31.5">
      <c r="A3" s="25" t="s">
        <v>31</v>
      </c>
      <c r="B3" s="25"/>
      <c r="C3" s="5" t="s">
        <v>32</v>
      </c>
      <c r="D3" s="19" t="s">
        <v>33</v>
      </c>
    </row>
    <row r="4" spans="1:7">
      <c r="A4" s="9" t="s">
        <v>15</v>
      </c>
      <c r="B4" s="9" t="s">
        <v>76</v>
      </c>
      <c r="C4" s="10" t="s">
        <v>49</v>
      </c>
      <c r="D4" s="20">
        <f>D5+D10+D18+D21+D36+D40+D47+D60+D103</f>
        <v>1217454.6781000001</v>
      </c>
    </row>
    <row r="5" spans="1:7" outlineLevel="1">
      <c r="A5" s="9" t="s">
        <v>16</v>
      </c>
      <c r="B5" s="9" t="s">
        <v>77</v>
      </c>
      <c r="C5" s="10" t="s">
        <v>50</v>
      </c>
      <c r="D5" s="20">
        <f>SUM(D6:D9)</f>
        <v>759870.64799000008</v>
      </c>
    </row>
    <row r="6" spans="1:7" ht="94.5" outlineLevel="2">
      <c r="A6" s="7" t="s">
        <v>16</v>
      </c>
      <c r="B6" s="16" t="s">
        <v>79</v>
      </c>
      <c r="C6" s="8" t="s">
        <v>78</v>
      </c>
      <c r="D6" s="21">
        <v>727811.52641000005</v>
      </c>
    </row>
    <row r="7" spans="1:7" ht="141.75" outlineLevel="2">
      <c r="A7" s="7" t="s">
        <v>16</v>
      </c>
      <c r="B7" s="16" t="s">
        <v>80</v>
      </c>
      <c r="C7" s="8" t="s">
        <v>51</v>
      </c>
      <c r="D7" s="21">
        <v>6769.42364</v>
      </c>
    </row>
    <row r="8" spans="1:7" ht="63" outlineLevel="2">
      <c r="A8" s="7" t="s">
        <v>16</v>
      </c>
      <c r="B8" s="16" t="s">
        <v>81</v>
      </c>
      <c r="C8" s="8" t="s">
        <v>52</v>
      </c>
      <c r="D8" s="21">
        <v>3817.1807100000001</v>
      </c>
    </row>
    <row r="9" spans="1:7" ht="126" outlineLevel="2">
      <c r="A9" s="16" t="s">
        <v>16</v>
      </c>
      <c r="B9" s="16" t="s">
        <v>82</v>
      </c>
      <c r="C9" s="8" t="s">
        <v>83</v>
      </c>
      <c r="D9" s="21">
        <v>21472.517230000001</v>
      </c>
    </row>
    <row r="10" spans="1:7" outlineLevel="1">
      <c r="A10" s="9" t="s">
        <v>16</v>
      </c>
      <c r="B10" s="9" t="s">
        <v>84</v>
      </c>
      <c r="C10" s="10" t="s">
        <v>53</v>
      </c>
      <c r="D10" s="20">
        <f>SUM(D11:D17)</f>
        <v>282016.34895999997</v>
      </c>
    </row>
    <row r="11" spans="1:7" ht="47.25" outlineLevel="2">
      <c r="A11" s="7" t="s">
        <v>16</v>
      </c>
      <c r="B11" s="16" t="s">
        <v>85</v>
      </c>
      <c r="C11" s="8" t="s">
        <v>0</v>
      </c>
      <c r="D11" s="21">
        <v>149169.94563</v>
      </c>
    </row>
    <row r="12" spans="1:7" ht="47.25" outlineLevel="2">
      <c r="A12" s="7" t="s">
        <v>16</v>
      </c>
      <c r="B12" s="16" t="s">
        <v>86</v>
      </c>
      <c r="C12" s="8" t="s">
        <v>1</v>
      </c>
      <c r="D12" s="21">
        <v>97570.424679999996</v>
      </c>
    </row>
    <row r="13" spans="1:7" ht="47.25" outlineLevel="2">
      <c r="A13" s="7" t="s">
        <v>16</v>
      </c>
      <c r="B13" s="16" t="s">
        <v>87</v>
      </c>
      <c r="C13" s="8" t="s">
        <v>64</v>
      </c>
      <c r="D13" s="21">
        <v>2.0385499999999999</v>
      </c>
    </row>
    <row r="14" spans="1:7" ht="31.5" outlineLevel="2">
      <c r="A14" s="7" t="s">
        <v>16</v>
      </c>
      <c r="B14" s="16" t="s">
        <v>88</v>
      </c>
      <c r="C14" s="8" t="s">
        <v>2</v>
      </c>
      <c r="D14" s="21">
        <v>32629.363789999999</v>
      </c>
    </row>
    <row r="15" spans="1:7" ht="47.25" outlineLevel="2">
      <c r="A15" s="7" t="s">
        <v>16</v>
      </c>
      <c r="B15" s="16" t="s">
        <v>89</v>
      </c>
      <c r="C15" s="8" t="s">
        <v>3</v>
      </c>
      <c r="D15" s="21">
        <v>-5.4000000000000003E-3</v>
      </c>
    </row>
    <row r="16" spans="1:7" outlineLevel="2">
      <c r="A16" s="7" t="s">
        <v>16</v>
      </c>
      <c r="B16" s="16" t="s">
        <v>90</v>
      </c>
      <c r="C16" s="8" t="s">
        <v>4</v>
      </c>
      <c r="D16" s="21">
        <v>818.35279000000003</v>
      </c>
    </row>
    <row r="17" spans="1:4" ht="63" outlineLevel="2">
      <c r="A17" s="7" t="s">
        <v>16</v>
      </c>
      <c r="B17" s="16" t="s">
        <v>91</v>
      </c>
      <c r="C17" s="8" t="s">
        <v>70</v>
      </c>
      <c r="D17" s="21">
        <v>1826.22892</v>
      </c>
    </row>
    <row r="18" spans="1:4" outlineLevel="2">
      <c r="A18" s="9" t="s">
        <v>15</v>
      </c>
      <c r="B18" s="9" t="s">
        <v>92</v>
      </c>
      <c r="C18" s="10" t="s">
        <v>54</v>
      </c>
      <c r="D18" s="20">
        <f>SUM(D19:D20)</f>
        <v>17555.274229999999</v>
      </c>
    </row>
    <row r="19" spans="1:4" ht="63" outlineLevel="1">
      <c r="A19" s="7" t="s">
        <v>16</v>
      </c>
      <c r="B19" s="16" t="s">
        <v>93</v>
      </c>
      <c r="C19" s="8" t="s">
        <v>5</v>
      </c>
      <c r="D19" s="21">
        <v>17300.274229999999</v>
      </c>
    </row>
    <row r="20" spans="1:4" ht="31.5" outlineLevel="2">
      <c r="A20" s="7" t="s">
        <v>17</v>
      </c>
      <c r="B20" s="16" t="s">
        <v>94</v>
      </c>
      <c r="C20" s="8" t="s">
        <v>6</v>
      </c>
      <c r="D20" s="21">
        <v>255</v>
      </c>
    </row>
    <row r="21" spans="1:4" ht="63" outlineLevel="1">
      <c r="A21" s="11" t="s">
        <v>15</v>
      </c>
      <c r="B21" s="11" t="s">
        <v>95</v>
      </c>
      <c r="C21" s="12" t="s">
        <v>55</v>
      </c>
      <c r="D21" s="22">
        <f>SUM(D22:D35)</f>
        <v>39855.522779999999</v>
      </c>
    </row>
    <row r="22" spans="1:4" ht="118.5" customHeight="1" outlineLevel="2">
      <c r="A22" s="13" t="s">
        <v>17</v>
      </c>
      <c r="B22" s="13" t="s">
        <v>96</v>
      </c>
      <c r="C22" s="14" t="s">
        <v>65</v>
      </c>
      <c r="D22" s="23">
        <v>7644.99845</v>
      </c>
    </row>
    <row r="23" spans="1:4" ht="110.25" outlineLevel="2">
      <c r="A23" s="13" t="s">
        <v>17</v>
      </c>
      <c r="B23" s="13" t="s">
        <v>97</v>
      </c>
      <c r="C23" s="14" t="s">
        <v>43</v>
      </c>
      <c r="D23" s="23">
        <v>12091.086740000001</v>
      </c>
    </row>
    <row r="24" spans="1:4" ht="110.25" outlineLevel="2">
      <c r="A24" s="13" t="s">
        <v>98</v>
      </c>
      <c r="B24" s="13" t="s">
        <v>97</v>
      </c>
      <c r="C24" s="14" t="s">
        <v>43</v>
      </c>
      <c r="D24" s="23">
        <v>2114.3477899999998</v>
      </c>
    </row>
    <row r="25" spans="1:4" ht="110.25" outlineLevel="2">
      <c r="A25" s="13" t="s">
        <v>99</v>
      </c>
      <c r="B25" s="13" t="s">
        <v>97</v>
      </c>
      <c r="C25" s="14" t="s">
        <v>43</v>
      </c>
      <c r="D25" s="23">
        <v>1303.4983</v>
      </c>
    </row>
    <row r="26" spans="1:4" ht="110.25" outlineLevel="2">
      <c r="A26" s="13" t="s">
        <v>100</v>
      </c>
      <c r="B26" s="13" t="s">
        <v>97</v>
      </c>
      <c r="C26" s="14" t="s">
        <v>43</v>
      </c>
      <c r="D26" s="23">
        <v>1270.89993</v>
      </c>
    </row>
    <row r="27" spans="1:4" ht="110.25" outlineLevel="2">
      <c r="A27" s="13" t="s">
        <v>101</v>
      </c>
      <c r="B27" s="13" t="s">
        <v>97</v>
      </c>
      <c r="C27" s="14" t="s">
        <v>43</v>
      </c>
      <c r="D27" s="23">
        <v>324.73667</v>
      </c>
    </row>
    <row r="28" spans="1:4" ht="110.25" outlineLevel="2">
      <c r="A28" s="13" t="s">
        <v>102</v>
      </c>
      <c r="B28" s="13" t="s">
        <v>97</v>
      </c>
      <c r="C28" s="14" t="s">
        <v>43</v>
      </c>
      <c r="D28" s="23">
        <v>2499.64113</v>
      </c>
    </row>
    <row r="29" spans="1:4" ht="110.25" outlineLevel="2">
      <c r="A29" s="13" t="s">
        <v>103</v>
      </c>
      <c r="B29" s="13" t="s">
        <v>97</v>
      </c>
      <c r="C29" s="14" t="s">
        <v>43</v>
      </c>
      <c r="D29" s="23">
        <v>1471.5686900000001</v>
      </c>
    </row>
    <row r="30" spans="1:4" ht="110.25" outlineLevel="2">
      <c r="A30" s="13" t="s">
        <v>104</v>
      </c>
      <c r="B30" s="13" t="s">
        <v>97</v>
      </c>
      <c r="C30" s="14" t="s">
        <v>43</v>
      </c>
      <c r="D30" s="23">
        <v>4073.8278</v>
      </c>
    </row>
    <row r="31" spans="1:4" ht="110.25" outlineLevel="2">
      <c r="A31" s="13" t="s">
        <v>17</v>
      </c>
      <c r="B31" s="13" t="s">
        <v>105</v>
      </c>
      <c r="C31" s="14" t="s">
        <v>44</v>
      </c>
      <c r="D31" s="23">
        <v>179.52710999999999</v>
      </c>
    </row>
    <row r="32" spans="1:4" ht="94.5" outlineLevel="2">
      <c r="A32" s="13" t="s">
        <v>17</v>
      </c>
      <c r="B32" s="13" t="s">
        <v>106</v>
      </c>
      <c r="C32" s="14" t="s">
        <v>7</v>
      </c>
      <c r="D32" s="23">
        <v>681.58874000000003</v>
      </c>
    </row>
    <row r="33" spans="1:4" ht="47.25" outlineLevel="2">
      <c r="A33" s="13" t="s">
        <v>17</v>
      </c>
      <c r="B33" s="13" t="s">
        <v>107</v>
      </c>
      <c r="C33" s="14" t="s">
        <v>45</v>
      </c>
      <c r="D33" s="23">
        <v>3518.9600399999999</v>
      </c>
    </row>
    <row r="34" spans="1:4" ht="78.75" outlineLevel="2">
      <c r="A34" s="13" t="s">
        <v>17</v>
      </c>
      <c r="B34" s="13" t="s">
        <v>108</v>
      </c>
      <c r="C34" s="14" t="s">
        <v>8</v>
      </c>
      <c r="D34" s="23">
        <v>62.319580000000002</v>
      </c>
    </row>
    <row r="35" spans="1:4" ht="110.25" outlineLevel="1">
      <c r="A35" s="13" t="s">
        <v>17</v>
      </c>
      <c r="B35" s="13" t="s">
        <v>109</v>
      </c>
      <c r="C35" s="14" t="s">
        <v>35</v>
      </c>
      <c r="D35" s="23">
        <v>2618.5218100000002</v>
      </c>
    </row>
    <row r="36" spans="1:4" ht="31.5" outlineLevel="2">
      <c r="A36" s="9" t="s">
        <v>18</v>
      </c>
      <c r="B36" s="9" t="s">
        <v>110</v>
      </c>
      <c r="C36" s="10" t="s">
        <v>56</v>
      </c>
      <c r="D36" s="20">
        <f>SUM(D37:D39)</f>
        <v>6435.44013</v>
      </c>
    </row>
    <row r="37" spans="1:4" ht="31.5" outlineLevel="2">
      <c r="A37" s="7" t="s">
        <v>18</v>
      </c>
      <c r="B37" s="16" t="s">
        <v>111</v>
      </c>
      <c r="C37" s="8" t="s">
        <v>75</v>
      </c>
      <c r="D37" s="21">
        <v>1181.9295300000001</v>
      </c>
    </row>
    <row r="38" spans="1:4" ht="31.5" outlineLevel="1">
      <c r="A38" s="7" t="s">
        <v>18</v>
      </c>
      <c r="B38" s="16" t="s">
        <v>112</v>
      </c>
      <c r="C38" s="8" t="s">
        <v>9</v>
      </c>
      <c r="D38" s="21">
        <v>1168.1850999999999</v>
      </c>
    </row>
    <row r="39" spans="1:4" ht="31.5" outlineLevel="2">
      <c r="A39" s="7" t="s">
        <v>18</v>
      </c>
      <c r="B39" s="16" t="s">
        <v>113</v>
      </c>
      <c r="C39" s="8" t="s">
        <v>10</v>
      </c>
      <c r="D39" s="21">
        <v>4085.3254999999999</v>
      </c>
    </row>
    <row r="40" spans="1:4" ht="47.25" outlineLevel="2">
      <c r="A40" s="11" t="s">
        <v>15</v>
      </c>
      <c r="B40" s="11" t="s">
        <v>115</v>
      </c>
      <c r="C40" s="12" t="s">
        <v>114</v>
      </c>
      <c r="D40" s="22">
        <f>SUM(D41:D46)</f>
        <v>59895.397620000003</v>
      </c>
    </row>
    <row r="41" spans="1:4" ht="47.25" outlineLevel="2">
      <c r="A41" s="13" t="s">
        <v>17</v>
      </c>
      <c r="B41" s="13" t="s">
        <v>116</v>
      </c>
      <c r="C41" s="14" t="s">
        <v>11</v>
      </c>
      <c r="D41" s="23">
        <v>649.50699999999995</v>
      </c>
    </row>
    <row r="42" spans="1:4" ht="47.25" outlineLevel="2">
      <c r="A42" s="13" t="s">
        <v>19</v>
      </c>
      <c r="B42" s="13" t="s">
        <v>116</v>
      </c>
      <c r="C42" s="14" t="s">
        <v>11</v>
      </c>
      <c r="D42" s="23">
        <v>533.19726000000003</v>
      </c>
    </row>
    <row r="43" spans="1:4" ht="47.25" outlineLevel="2">
      <c r="A43" s="13" t="s">
        <v>17</v>
      </c>
      <c r="B43" s="13" t="s">
        <v>118</v>
      </c>
      <c r="C43" s="14" t="s">
        <v>119</v>
      </c>
      <c r="D43" s="23">
        <v>71.286649999999995</v>
      </c>
    </row>
    <row r="44" spans="1:4" ht="31.5" outlineLevel="2">
      <c r="A44" s="13" t="s">
        <v>17</v>
      </c>
      <c r="B44" s="13" t="s">
        <v>117</v>
      </c>
      <c r="C44" s="14" t="s">
        <v>12</v>
      </c>
      <c r="D44" s="23">
        <v>1161.1845599999999</v>
      </c>
    </row>
    <row r="45" spans="1:4" ht="31.5" outlineLevel="2">
      <c r="A45" s="13" t="s">
        <v>19</v>
      </c>
      <c r="B45" s="13" t="s">
        <v>117</v>
      </c>
      <c r="C45" s="14" t="s">
        <v>12</v>
      </c>
      <c r="D45" s="23">
        <v>57412.963470000002</v>
      </c>
    </row>
    <row r="46" spans="1:4" ht="31.5" outlineLevel="2">
      <c r="A46" s="13" t="s">
        <v>20</v>
      </c>
      <c r="B46" s="13" t="s">
        <v>117</v>
      </c>
      <c r="C46" s="14" t="s">
        <v>12</v>
      </c>
      <c r="D46" s="23">
        <v>67.258679999999998</v>
      </c>
    </row>
    <row r="47" spans="1:4" ht="31.5" outlineLevel="2">
      <c r="A47" s="11" t="s">
        <v>15</v>
      </c>
      <c r="B47" s="11" t="s">
        <v>120</v>
      </c>
      <c r="C47" s="12" t="s">
        <v>57</v>
      </c>
      <c r="D47" s="22">
        <f>SUM(D48:D59)</f>
        <v>42864.486980000001</v>
      </c>
    </row>
    <row r="48" spans="1:4" ht="31.5" outlineLevel="2">
      <c r="A48" s="13" t="s">
        <v>17</v>
      </c>
      <c r="B48" s="13" t="s">
        <v>168</v>
      </c>
      <c r="C48" s="14" t="s">
        <v>167</v>
      </c>
      <c r="D48" s="23">
        <v>134</v>
      </c>
    </row>
    <row r="49" spans="1:4" ht="126" outlineLevel="2">
      <c r="A49" s="13" t="s">
        <v>17</v>
      </c>
      <c r="B49" s="13" t="s">
        <v>121</v>
      </c>
      <c r="C49" s="14" t="s">
        <v>71</v>
      </c>
      <c r="D49" s="23">
        <v>4752.7568000000001</v>
      </c>
    </row>
    <row r="50" spans="1:4" ht="78.75" outlineLevel="2">
      <c r="A50" s="13" t="s">
        <v>17</v>
      </c>
      <c r="B50" s="13" t="s">
        <v>122</v>
      </c>
      <c r="C50" s="14" t="s">
        <v>66</v>
      </c>
      <c r="D50" s="23">
        <v>2742.4852799999999</v>
      </c>
    </row>
    <row r="51" spans="1:4" ht="63" outlineLevel="2">
      <c r="A51" s="13" t="s">
        <v>17</v>
      </c>
      <c r="B51" s="13" t="s">
        <v>123</v>
      </c>
      <c r="C51" s="14" t="s">
        <v>46</v>
      </c>
      <c r="D51" s="23">
        <v>2359.4459900000002</v>
      </c>
    </row>
    <row r="52" spans="1:4" ht="63" outlineLevel="2">
      <c r="A52" s="13" t="s">
        <v>98</v>
      </c>
      <c r="B52" s="13" t="s">
        <v>123</v>
      </c>
      <c r="C52" s="14" t="s">
        <v>46</v>
      </c>
      <c r="D52" s="23">
        <v>656.69255999999996</v>
      </c>
    </row>
    <row r="53" spans="1:4" ht="63" outlineLevel="2">
      <c r="A53" s="13" t="s">
        <v>99</v>
      </c>
      <c r="B53" s="13" t="s">
        <v>123</v>
      </c>
      <c r="C53" s="14" t="s">
        <v>46</v>
      </c>
      <c r="D53" s="23">
        <v>2906.8647599999999</v>
      </c>
    </row>
    <row r="54" spans="1:4" ht="63" outlineLevel="2">
      <c r="A54" s="13" t="s">
        <v>100</v>
      </c>
      <c r="B54" s="13" t="s">
        <v>123</v>
      </c>
      <c r="C54" s="14" t="s">
        <v>46</v>
      </c>
      <c r="D54" s="23">
        <v>5102.95298</v>
      </c>
    </row>
    <row r="55" spans="1:4" ht="63" outlineLevel="2">
      <c r="A55" s="13" t="s">
        <v>101</v>
      </c>
      <c r="B55" s="13" t="s">
        <v>123</v>
      </c>
      <c r="C55" s="14" t="s">
        <v>46</v>
      </c>
      <c r="D55" s="23">
        <v>951.77868999999998</v>
      </c>
    </row>
    <row r="56" spans="1:4" ht="63" outlineLevel="2">
      <c r="A56" s="13" t="s">
        <v>102</v>
      </c>
      <c r="B56" s="13" t="s">
        <v>123</v>
      </c>
      <c r="C56" s="14" t="s">
        <v>46</v>
      </c>
      <c r="D56" s="23">
        <v>5822.8140599999997</v>
      </c>
    </row>
    <row r="57" spans="1:4" ht="63" outlineLevel="2">
      <c r="A57" s="13" t="s">
        <v>103</v>
      </c>
      <c r="B57" s="13" t="s">
        <v>123</v>
      </c>
      <c r="C57" s="14" t="s">
        <v>46</v>
      </c>
      <c r="D57" s="23">
        <v>14074.742130000001</v>
      </c>
    </row>
    <row r="58" spans="1:4" ht="63" outlineLevel="2">
      <c r="A58" s="13" t="s">
        <v>104</v>
      </c>
      <c r="B58" s="13" t="s">
        <v>123</v>
      </c>
      <c r="C58" s="14" t="s">
        <v>46</v>
      </c>
      <c r="D58" s="23">
        <v>3155.8485300000002</v>
      </c>
    </row>
    <row r="59" spans="1:4" ht="78.75" outlineLevel="2">
      <c r="A59" s="13" t="s">
        <v>17</v>
      </c>
      <c r="B59" s="13" t="s">
        <v>124</v>
      </c>
      <c r="C59" s="14" t="s">
        <v>72</v>
      </c>
      <c r="D59" s="23">
        <v>204.1052</v>
      </c>
    </row>
    <row r="60" spans="1:4" ht="31.5" outlineLevel="2">
      <c r="A60" s="9" t="s">
        <v>15</v>
      </c>
      <c r="B60" s="9" t="s">
        <v>125</v>
      </c>
      <c r="C60" s="10" t="s">
        <v>58</v>
      </c>
      <c r="D60" s="20">
        <f>SUM(D61:D102)</f>
        <v>7684.1177199999993</v>
      </c>
    </row>
    <row r="61" spans="1:4" ht="110.25" outlineLevel="2">
      <c r="A61" s="7" t="s">
        <v>169</v>
      </c>
      <c r="B61" s="18" t="s">
        <v>195</v>
      </c>
      <c r="C61" s="8" t="s">
        <v>170</v>
      </c>
      <c r="D61" s="21">
        <v>21</v>
      </c>
    </row>
    <row r="62" spans="1:4" ht="110.25" outlineLevel="2">
      <c r="A62" s="7" t="s">
        <v>171</v>
      </c>
      <c r="B62" s="18" t="s">
        <v>195</v>
      </c>
      <c r="C62" s="8" t="s">
        <v>170</v>
      </c>
      <c r="D62" s="21">
        <v>9.1541300000000003</v>
      </c>
    </row>
    <row r="63" spans="1:4" ht="141.75" outlineLevel="2">
      <c r="A63" s="16" t="s">
        <v>169</v>
      </c>
      <c r="B63" s="18" t="s">
        <v>196</v>
      </c>
      <c r="C63" s="8" t="s">
        <v>172</v>
      </c>
      <c r="D63" s="21">
        <v>80.800049999999999</v>
      </c>
    </row>
    <row r="64" spans="1:4" ht="141.75" outlineLevel="2">
      <c r="A64" s="13" t="s">
        <v>171</v>
      </c>
      <c r="B64" s="18" t="s">
        <v>196</v>
      </c>
      <c r="C64" s="14" t="s">
        <v>172</v>
      </c>
      <c r="D64" s="23">
        <v>35.549999999999997</v>
      </c>
    </row>
    <row r="65" spans="1:4" ht="110.25" outlineLevel="2">
      <c r="A65" s="7" t="s">
        <v>169</v>
      </c>
      <c r="B65" s="18" t="s">
        <v>197</v>
      </c>
      <c r="C65" s="8" t="s">
        <v>173</v>
      </c>
      <c r="D65" s="21">
        <v>11.478109999999999</v>
      </c>
    </row>
    <row r="66" spans="1:4" ht="110.25" outlineLevel="2">
      <c r="A66" s="7" t="s">
        <v>171</v>
      </c>
      <c r="B66" s="18" t="s">
        <v>197</v>
      </c>
      <c r="C66" s="8" t="s">
        <v>173</v>
      </c>
      <c r="D66" s="21">
        <v>0.8</v>
      </c>
    </row>
    <row r="67" spans="1:4" ht="102.95" customHeight="1" outlineLevel="2">
      <c r="A67" s="17" t="s">
        <v>17</v>
      </c>
      <c r="B67" s="18" t="s">
        <v>198</v>
      </c>
      <c r="C67" s="8" t="s">
        <v>174</v>
      </c>
      <c r="D67" s="21">
        <v>10</v>
      </c>
    </row>
    <row r="68" spans="1:4" ht="98.45" customHeight="1" outlineLevel="2">
      <c r="A68" s="7" t="s">
        <v>20</v>
      </c>
      <c r="B68" s="18" t="s">
        <v>198</v>
      </c>
      <c r="C68" s="8" t="s">
        <v>174</v>
      </c>
      <c r="D68" s="23">
        <v>40</v>
      </c>
    </row>
    <row r="69" spans="1:4" ht="116.45" customHeight="1" outlineLevel="2">
      <c r="A69" s="17" t="s">
        <v>169</v>
      </c>
      <c r="B69" s="18" t="s">
        <v>199</v>
      </c>
      <c r="C69" s="8" t="s">
        <v>175</v>
      </c>
      <c r="D69" s="23">
        <v>2</v>
      </c>
    </row>
    <row r="70" spans="1:4" ht="126" outlineLevel="2">
      <c r="A70" s="17" t="s">
        <v>17</v>
      </c>
      <c r="B70" s="18" t="s">
        <v>200</v>
      </c>
      <c r="C70" s="8" t="s">
        <v>176</v>
      </c>
      <c r="D70" s="21">
        <v>20</v>
      </c>
    </row>
    <row r="71" spans="1:4" ht="99.6" customHeight="1" outlineLevel="2">
      <c r="A71" s="17" t="s">
        <v>171</v>
      </c>
      <c r="B71" s="18" t="s">
        <v>201</v>
      </c>
      <c r="C71" s="8" t="s">
        <v>177</v>
      </c>
      <c r="D71" s="21">
        <v>14.195869999999999</v>
      </c>
    </row>
    <row r="72" spans="1:4" ht="110.25">
      <c r="A72" s="7" t="s">
        <v>169</v>
      </c>
      <c r="B72" s="18" t="s">
        <v>202</v>
      </c>
      <c r="C72" s="8" t="s">
        <v>178</v>
      </c>
      <c r="D72" s="21">
        <v>15.5</v>
      </c>
    </row>
    <row r="73" spans="1:4" ht="126" outlineLevel="1">
      <c r="A73" s="7" t="s">
        <v>22</v>
      </c>
      <c r="B73" s="18" t="s">
        <v>203</v>
      </c>
      <c r="C73" s="8" t="s">
        <v>179</v>
      </c>
      <c r="D73" s="21">
        <v>37.5</v>
      </c>
    </row>
    <row r="74" spans="1:4" ht="126" outlineLevel="2">
      <c r="A74" s="7" t="s">
        <v>169</v>
      </c>
      <c r="B74" s="18" t="s">
        <v>203</v>
      </c>
      <c r="C74" s="8" t="s">
        <v>179</v>
      </c>
      <c r="D74" s="21">
        <v>44.25</v>
      </c>
    </row>
    <row r="75" spans="1:4" ht="157.5" outlineLevel="2">
      <c r="A75" s="7" t="s">
        <v>169</v>
      </c>
      <c r="B75" s="18" t="s">
        <v>204</v>
      </c>
      <c r="C75" s="8" t="s">
        <v>180</v>
      </c>
      <c r="D75" s="21">
        <v>31.023260000000001</v>
      </c>
    </row>
    <row r="76" spans="1:4" ht="126" outlineLevel="2">
      <c r="A76" s="7" t="s">
        <v>169</v>
      </c>
      <c r="B76" s="18" t="s">
        <v>205</v>
      </c>
      <c r="C76" s="8" t="s">
        <v>181</v>
      </c>
      <c r="D76" s="21">
        <v>0.5</v>
      </c>
    </row>
    <row r="77" spans="1:4" ht="110.25" outlineLevel="2">
      <c r="A77" s="7" t="s">
        <v>22</v>
      </c>
      <c r="B77" s="18" t="s">
        <v>206</v>
      </c>
      <c r="C77" s="8" t="s">
        <v>182</v>
      </c>
      <c r="D77" s="21">
        <v>100</v>
      </c>
    </row>
    <row r="78" spans="1:4" ht="110.25" outlineLevel="2">
      <c r="A78" s="7" t="s">
        <v>183</v>
      </c>
      <c r="B78" s="18" t="s">
        <v>206</v>
      </c>
      <c r="C78" s="8" t="s">
        <v>182</v>
      </c>
      <c r="D78" s="21">
        <v>1.5</v>
      </c>
    </row>
    <row r="79" spans="1:4" ht="110.25" outlineLevel="2">
      <c r="A79" s="7" t="s">
        <v>169</v>
      </c>
      <c r="B79" s="18" t="s">
        <v>206</v>
      </c>
      <c r="C79" s="8" t="s">
        <v>182</v>
      </c>
      <c r="D79" s="21">
        <v>512.09928000000002</v>
      </c>
    </row>
    <row r="80" spans="1:4" ht="126" outlineLevel="2">
      <c r="A80" s="7" t="s">
        <v>169</v>
      </c>
      <c r="B80" s="18" t="s">
        <v>207</v>
      </c>
      <c r="C80" s="8" t="s">
        <v>184</v>
      </c>
      <c r="D80" s="21">
        <v>350.59044999999998</v>
      </c>
    </row>
    <row r="81" spans="1:4" ht="126" outlineLevel="2">
      <c r="A81" s="7" t="s">
        <v>171</v>
      </c>
      <c r="B81" s="18" t="s">
        <v>207</v>
      </c>
      <c r="C81" s="8" t="s">
        <v>184</v>
      </c>
      <c r="D81" s="21">
        <v>40.040500000000002</v>
      </c>
    </row>
    <row r="82" spans="1:4" ht="63" outlineLevel="2">
      <c r="A82" s="7" t="s">
        <v>17</v>
      </c>
      <c r="B82" s="18" t="s">
        <v>208</v>
      </c>
      <c r="C82" s="8" t="s">
        <v>185</v>
      </c>
      <c r="D82" s="21">
        <v>91.053259999999995</v>
      </c>
    </row>
    <row r="83" spans="1:4" ht="94.5" outlineLevel="2">
      <c r="A83" s="7" t="s">
        <v>17</v>
      </c>
      <c r="B83" s="18" t="s">
        <v>209</v>
      </c>
      <c r="C83" s="8" t="s">
        <v>186</v>
      </c>
      <c r="D83" s="21">
        <v>1309.7349300000001</v>
      </c>
    </row>
    <row r="84" spans="1:4" ht="94.5" outlineLevel="2">
      <c r="A84" s="17" t="s">
        <v>19</v>
      </c>
      <c r="B84" s="18" t="s">
        <v>209</v>
      </c>
      <c r="C84" s="8" t="s">
        <v>186</v>
      </c>
      <c r="D84" s="21">
        <v>81.259299999999996</v>
      </c>
    </row>
    <row r="85" spans="1:4" ht="94.5" outlineLevel="2">
      <c r="A85" s="17" t="s">
        <v>17</v>
      </c>
      <c r="B85" s="18" t="s">
        <v>210</v>
      </c>
      <c r="C85" s="8" t="s">
        <v>187</v>
      </c>
      <c r="D85" s="21">
        <v>198.93407999999999</v>
      </c>
    </row>
    <row r="86" spans="1:4" ht="84" customHeight="1" outlineLevel="2">
      <c r="A86" s="7" t="s">
        <v>19</v>
      </c>
      <c r="B86" s="18" t="s">
        <v>211</v>
      </c>
      <c r="C86" s="8" t="s">
        <v>188</v>
      </c>
      <c r="D86" s="21">
        <v>0.12222</v>
      </c>
    </row>
    <row r="87" spans="1:4" ht="220.5" outlineLevel="2">
      <c r="A87" s="7" t="s">
        <v>17</v>
      </c>
      <c r="B87" s="18" t="s">
        <v>212</v>
      </c>
      <c r="C87" s="8" t="s">
        <v>189</v>
      </c>
      <c r="D87" s="21">
        <v>34.424399999999999</v>
      </c>
    </row>
    <row r="88" spans="1:4" ht="78.75" outlineLevel="2">
      <c r="A88" s="7" t="s">
        <v>19</v>
      </c>
      <c r="B88" s="18" t="s">
        <v>213</v>
      </c>
      <c r="C88" s="8" t="s">
        <v>59</v>
      </c>
      <c r="D88" s="21">
        <v>157.20504</v>
      </c>
    </row>
    <row r="89" spans="1:4" ht="87" customHeight="1" outlineLevel="2">
      <c r="A89" s="7" t="s">
        <v>18</v>
      </c>
      <c r="B89" s="18" t="s">
        <v>214</v>
      </c>
      <c r="C89" s="8" t="s">
        <v>191</v>
      </c>
      <c r="D89" s="21">
        <v>388</v>
      </c>
    </row>
    <row r="90" spans="1:4" ht="86.1" customHeight="1" outlineLevel="1">
      <c r="A90" s="7" t="s">
        <v>69</v>
      </c>
      <c r="B90" s="18" t="s">
        <v>214</v>
      </c>
      <c r="C90" s="8" t="s">
        <v>191</v>
      </c>
      <c r="D90" s="21">
        <v>2.0099999999999998</v>
      </c>
    </row>
    <row r="91" spans="1:4" ht="86.45" customHeight="1" outlineLevel="1">
      <c r="A91" s="17" t="s">
        <v>21</v>
      </c>
      <c r="B91" s="18" t="s">
        <v>214</v>
      </c>
      <c r="C91" s="8" t="s">
        <v>191</v>
      </c>
      <c r="D91" s="21">
        <v>110.5</v>
      </c>
    </row>
    <row r="92" spans="1:4" ht="84.95" customHeight="1">
      <c r="A92" s="7" t="s">
        <v>22</v>
      </c>
      <c r="B92" s="18" t="s">
        <v>214</v>
      </c>
      <c r="C92" s="8" t="s">
        <v>191</v>
      </c>
      <c r="D92" s="21">
        <v>5.0349399999999997</v>
      </c>
    </row>
    <row r="93" spans="1:4" ht="86.45" customHeight="1">
      <c r="A93" s="17" t="s">
        <v>23</v>
      </c>
      <c r="B93" s="18" t="s">
        <v>214</v>
      </c>
      <c r="C93" s="8" t="s">
        <v>191</v>
      </c>
      <c r="D93" s="21">
        <v>245.86055999999999</v>
      </c>
    </row>
    <row r="94" spans="1:4" ht="80.45" customHeight="1" outlineLevel="1">
      <c r="A94" s="7" t="s">
        <v>24</v>
      </c>
      <c r="B94" s="18" t="s">
        <v>214</v>
      </c>
      <c r="C94" s="8" t="s">
        <v>191</v>
      </c>
      <c r="D94" s="21">
        <v>1908.14183</v>
      </c>
    </row>
    <row r="95" spans="1:4" ht="94.5">
      <c r="A95" s="7" t="s">
        <v>25</v>
      </c>
      <c r="B95" s="18" t="s">
        <v>214</v>
      </c>
      <c r="C95" s="8" t="s">
        <v>191</v>
      </c>
      <c r="D95" s="21">
        <v>38.84225</v>
      </c>
    </row>
    <row r="96" spans="1:4" ht="81.599999999999994" customHeight="1">
      <c r="A96" s="7" t="s">
        <v>26</v>
      </c>
      <c r="B96" s="18" t="s">
        <v>214</v>
      </c>
      <c r="C96" s="8" t="s">
        <v>191</v>
      </c>
      <c r="D96" s="21">
        <v>661.20899999999995</v>
      </c>
    </row>
    <row r="97" spans="1:4" ht="81" customHeight="1">
      <c r="A97" s="17" t="s">
        <v>27</v>
      </c>
      <c r="B97" s="18" t="s">
        <v>214</v>
      </c>
      <c r="C97" s="8" t="s">
        <v>191</v>
      </c>
      <c r="D97" s="21">
        <v>1</v>
      </c>
    </row>
    <row r="98" spans="1:4" ht="94.5">
      <c r="A98" s="7" t="s">
        <v>28</v>
      </c>
      <c r="B98" s="18" t="s">
        <v>214</v>
      </c>
      <c r="C98" s="8" t="s">
        <v>191</v>
      </c>
      <c r="D98" s="21">
        <v>550</v>
      </c>
    </row>
    <row r="99" spans="1:4" ht="94.5">
      <c r="A99" s="18" t="s">
        <v>47</v>
      </c>
      <c r="B99" s="18" t="s">
        <v>190</v>
      </c>
      <c r="C99" s="8" t="s">
        <v>191</v>
      </c>
      <c r="D99" s="21">
        <v>0.9</v>
      </c>
    </row>
    <row r="100" spans="1:4" ht="87" customHeight="1">
      <c r="A100" s="18" t="s">
        <v>29</v>
      </c>
      <c r="B100" s="18" t="s">
        <v>190</v>
      </c>
      <c r="C100" s="8" t="s">
        <v>191</v>
      </c>
      <c r="D100" s="21">
        <v>16.021360000000001</v>
      </c>
    </row>
    <row r="101" spans="1:4" ht="94.5">
      <c r="A101" s="18" t="s">
        <v>16</v>
      </c>
      <c r="B101" s="18" t="s">
        <v>215</v>
      </c>
      <c r="C101" s="8" t="s">
        <v>192</v>
      </c>
      <c r="D101" s="21">
        <v>366.16210000000001</v>
      </c>
    </row>
    <row r="102" spans="1:4" ht="141.75">
      <c r="A102" s="7" t="s">
        <v>193</v>
      </c>
      <c r="B102" s="18" t="s">
        <v>216</v>
      </c>
      <c r="C102" s="8" t="s">
        <v>194</v>
      </c>
      <c r="D102" s="21">
        <v>139.7208</v>
      </c>
    </row>
    <row r="103" spans="1:4">
      <c r="A103" s="9" t="s">
        <v>15</v>
      </c>
      <c r="B103" s="9" t="s">
        <v>126</v>
      </c>
      <c r="C103" s="10" t="s">
        <v>60</v>
      </c>
      <c r="D103" s="20">
        <f>SUM(D104:D107)</f>
        <v>1277.4416900000001</v>
      </c>
    </row>
    <row r="104" spans="1:4" ht="31.5">
      <c r="A104" s="16" t="s">
        <v>19</v>
      </c>
      <c r="B104" s="18" t="s">
        <v>128</v>
      </c>
      <c r="C104" s="8" t="s">
        <v>127</v>
      </c>
      <c r="D104" s="21">
        <v>-4.50108</v>
      </c>
    </row>
    <row r="105" spans="1:4" ht="31.5">
      <c r="A105" s="16" t="s">
        <v>20</v>
      </c>
      <c r="B105" s="18" t="s">
        <v>128</v>
      </c>
      <c r="C105" s="8" t="s">
        <v>127</v>
      </c>
      <c r="D105" s="21">
        <v>-3.04</v>
      </c>
    </row>
    <row r="106" spans="1:4" ht="31.5">
      <c r="A106" s="7" t="s">
        <v>17</v>
      </c>
      <c r="B106" s="18" t="s">
        <v>129</v>
      </c>
      <c r="C106" s="8" t="s">
        <v>13</v>
      </c>
      <c r="D106" s="21">
        <v>28.482769999999999</v>
      </c>
    </row>
    <row r="107" spans="1:4">
      <c r="A107" s="7" t="s">
        <v>19</v>
      </c>
      <c r="B107" s="18" t="s">
        <v>130</v>
      </c>
      <c r="C107" s="8" t="s">
        <v>131</v>
      </c>
      <c r="D107" s="21">
        <v>1256.5</v>
      </c>
    </row>
    <row r="108" spans="1:4">
      <c r="A108" s="11" t="s">
        <v>15</v>
      </c>
      <c r="B108" s="11" t="s">
        <v>132</v>
      </c>
      <c r="C108" s="12" t="s">
        <v>61</v>
      </c>
      <c r="D108" s="22">
        <f>D109+D140+D142+D144</f>
        <v>2087549.4750099999</v>
      </c>
    </row>
    <row r="109" spans="1:4" ht="47.25">
      <c r="A109" s="11" t="s">
        <v>15</v>
      </c>
      <c r="B109" s="11" t="s">
        <v>148</v>
      </c>
      <c r="C109" s="12" t="s">
        <v>62</v>
      </c>
      <c r="D109" s="22">
        <f>SUM(D110:D139)</f>
        <v>2103806.1724999999</v>
      </c>
    </row>
    <row r="110" spans="1:4" ht="47.25">
      <c r="A110" s="13" t="s">
        <v>20</v>
      </c>
      <c r="B110" s="13" t="s">
        <v>133</v>
      </c>
      <c r="C110" s="14" t="s">
        <v>217</v>
      </c>
      <c r="D110" s="23">
        <v>98017.8</v>
      </c>
    </row>
    <row r="111" spans="1:4" ht="47.25">
      <c r="A111" s="13" t="s">
        <v>20</v>
      </c>
      <c r="B111" s="13" t="s">
        <v>134</v>
      </c>
      <c r="C111" s="14" t="s">
        <v>73</v>
      </c>
      <c r="D111" s="23">
        <v>37532.400000000001</v>
      </c>
    </row>
    <row r="112" spans="1:4" ht="47.25">
      <c r="A112" s="13" t="s">
        <v>20</v>
      </c>
      <c r="B112" s="13" t="s">
        <v>226</v>
      </c>
      <c r="C112" s="14" t="s">
        <v>218</v>
      </c>
      <c r="D112" s="23">
        <v>8370</v>
      </c>
    </row>
    <row r="113" spans="1:4" ht="31.5">
      <c r="A113" s="13" t="s">
        <v>20</v>
      </c>
      <c r="B113" s="13" t="s">
        <v>149</v>
      </c>
      <c r="C113" s="14" t="s">
        <v>150</v>
      </c>
      <c r="D113" s="23">
        <v>747</v>
      </c>
    </row>
    <row r="114" spans="1:4" ht="47.25">
      <c r="A114" s="13" t="s">
        <v>17</v>
      </c>
      <c r="B114" s="13" t="s">
        <v>135</v>
      </c>
      <c r="C114" s="14" t="s">
        <v>67</v>
      </c>
      <c r="D114" s="23">
        <v>69105.26384</v>
      </c>
    </row>
    <row r="115" spans="1:4" ht="126">
      <c r="A115" s="13" t="s">
        <v>19</v>
      </c>
      <c r="B115" s="13" t="s">
        <v>151</v>
      </c>
      <c r="C115" s="14" t="s">
        <v>219</v>
      </c>
      <c r="D115" s="23">
        <v>1130.1642199999999</v>
      </c>
    </row>
    <row r="116" spans="1:4" ht="78.75">
      <c r="A116" s="13" t="s">
        <v>19</v>
      </c>
      <c r="B116" s="13" t="s">
        <v>227</v>
      </c>
      <c r="C116" s="14" t="s">
        <v>220</v>
      </c>
      <c r="D116" s="23">
        <v>8854.3765800000001</v>
      </c>
    </row>
    <row r="117" spans="1:4" ht="78.75">
      <c r="A117" s="13" t="s">
        <v>19</v>
      </c>
      <c r="B117" s="13" t="s">
        <v>228</v>
      </c>
      <c r="C117" s="14" t="s">
        <v>221</v>
      </c>
      <c r="D117" s="23">
        <v>2264.1171800000002</v>
      </c>
    </row>
    <row r="118" spans="1:4" ht="31.5">
      <c r="A118" s="13" t="s">
        <v>17</v>
      </c>
      <c r="B118" s="13" t="s">
        <v>136</v>
      </c>
      <c r="C118" s="14" t="s">
        <v>222</v>
      </c>
      <c r="D118" s="23">
        <v>2497.1260000000002</v>
      </c>
    </row>
    <row r="119" spans="1:4" ht="31.5">
      <c r="A119" s="13" t="s">
        <v>17</v>
      </c>
      <c r="B119" s="13" t="s">
        <v>137</v>
      </c>
      <c r="C119" s="14" t="s">
        <v>36</v>
      </c>
      <c r="D119" s="23">
        <v>23531.002980000001</v>
      </c>
    </row>
    <row r="120" spans="1:4" ht="31.5">
      <c r="A120" s="13" t="s">
        <v>19</v>
      </c>
      <c r="B120" s="13" t="s">
        <v>137</v>
      </c>
      <c r="C120" s="14" t="s">
        <v>36</v>
      </c>
      <c r="D120" s="23">
        <v>18525.434089999999</v>
      </c>
    </row>
    <row r="121" spans="1:4" ht="31.5">
      <c r="A121" s="13" t="s">
        <v>20</v>
      </c>
      <c r="B121" s="13" t="s">
        <v>137</v>
      </c>
      <c r="C121" s="14" t="s">
        <v>36</v>
      </c>
      <c r="D121" s="23">
        <v>14449.21898</v>
      </c>
    </row>
    <row r="122" spans="1:4" ht="47.25">
      <c r="A122" s="13" t="s">
        <v>17</v>
      </c>
      <c r="B122" s="13" t="s">
        <v>138</v>
      </c>
      <c r="C122" s="14" t="s">
        <v>39</v>
      </c>
      <c r="D122" s="23">
        <v>19289.839629999999</v>
      </c>
    </row>
    <row r="123" spans="1:4" ht="47.25">
      <c r="A123" s="13" t="s">
        <v>19</v>
      </c>
      <c r="B123" s="13" t="s">
        <v>138</v>
      </c>
      <c r="C123" s="14" t="s">
        <v>39</v>
      </c>
      <c r="D123" s="23">
        <v>1421995.2074899999</v>
      </c>
    </row>
    <row r="124" spans="1:4" ht="47.25">
      <c r="A124" s="13" t="s">
        <v>20</v>
      </c>
      <c r="B124" s="13" t="s">
        <v>138</v>
      </c>
      <c r="C124" s="14" t="s">
        <v>39</v>
      </c>
      <c r="D124" s="23">
        <v>141484.79999999999</v>
      </c>
    </row>
    <row r="125" spans="1:4" ht="63">
      <c r="A125" s="13" t="s">
        <v>19</v>
      </c>
      <c r="B125" s="13" t="s">
        <v>139</v>
      </c>
      <c r="C125" s="14" t="s">
        <v>40</v>
      </c>
      <c r="D125" s="23">
        <v>48343.268459999999</v>
      </c>
    </row>
    <row r="126" spans="1:4" ht="78.75">
      <c r="A126" s="13" t="s">
        <v>17</v>
      </c>
      <c r="B126" s="13" t="s">
        <v>140</v>
      </c>
      <c r="C126" s="14" t="s">
        <v>48</v>
      </c>
      <c r="D126" s="23">
        <v>115601.4</v>
      </c>
    </row>
    <row r="127" spans="1:4" ht="78.75">
      <c r="A127" s="13" t="s">
        <v>17</v>
      </c>
      <c r="B127" s="13" t="s">
        <v>141</v>
      </c>
      <c r="C127" s="14" t="s">
        <v>68</v>
      </c>
      <c r="D127" s="23">
        <v>104.5</v>
      </c>
    </row>
    <row r="128" spans="1:4" ht="94.5">
      <c r="A128" s="13" t="s">
        <v>17</v>
      </c>
      <c r="B128" s="13" t="s">
        <v>152</v>
      </c>
      <c r="C128" s="14" t="s">
        <v>153</v>
      </c>
      <c r="D128" s="23">
        <v>2786.7779999999998</v>
      </c>
    </row>
    <row r="129" spans="1:4" ht="63">
      <c r="A129" s="13" t="s">
        <v>19</v>
      </c>
      <c r="B129" s="13" t="s">
        <v>142</v>
      </c>
      <c r="C129" s="14" t="s">
        <v>38</v>
      </c>
      <c r="D129" s="23">
        <v>449.57861000000003</v>
      </c>
    </row>
    <row r="130" spans="1:4" ht="78.75">
      <c r="A130" s="13" t="s">
        <v>19</v>
      </c>
      <c r="B130" s="13" t="s">
        <v>229</v>
      </c>
      <c r="C130" s="14" t="s">
        <v>223</v>
      </c>
      <c r="D130" s="23">
        <v>11952.81813</v>
      </c>
    </row>
    <row r="131" spans="1:4" ht="78.75">
      <c r="A131" s="13" t="s">
        <v>19</v>
      </c>
      <c r="B131" s="13" t="s">
        <v>230</v>
      </c>
      <c r="C131" s="14" t="s">
        <v>224</v>
      </c>
      <c r="D131" s="23">
        <v>35251.091</v>
      </c>
    </row>
    <row r="132" spans="1:4" ht="47.25">
      <c r="A132" s="13" t="s">
        <v>17</v>
      </c>
      <c r="B132" s="13" t="s">
        <v>143</v>
      </c>
      <c r="C132" s="14" t="s">
        <v>37</v>
      </c>
      <c r="D132" s="23">
        <v>6297.4548599999998</v>
      </c>
    </row>
    <row r="133" spans="1:4" ht="94.5">
      <c r="A133" s="13" t="s">
        <v>17</v>
      </c>
      <c r="B133" s="13" t="s">
        <v>144</v>
      </c>
      <c r="C133" s="14" t="s">
        <v>42</v>
      </c>
      <c r="D133" s="23">
        <v>2973.5555599999998</v>
      </c>
    </row>
    <row r="134" spans="1:4" ht="94.5">
      <c r="A134" s="13" t="s">
        <v>20</v>
      </c>
      <c r="B134" s="13" t="s">
        <v>144</v>
      </c>
      <c r="C134" s="14" t="s">
        <v>42</v>
      </c>
      <c r="D134" s="23">
        <v>3339.6</v>
      </c>
    </row>
    <row r="135" spans="1:4" ht="94.5">
      <c r="A135" s="13" t="s">
        <v>30</v>
      </c>
      <c r="B135" s="13" t="s">
        <v>144</v>
      </c>
      <c r="C135" s="14" t="s">
        <v>42</v>
      </c>
      <c r="D135" s="23">
        <v>2633.7979999999998</v>
      </c>
    </row>
    <row r="136" spans="1:4" ht="78.75">
      <c r="A136" s="13" t="s">
        <v>17</v>
      </c>
      <c r="B136" s="13" t="s">
        <v>145</v>
      </c>
      <c r="C136" s="14" t="s">
        <v>41</v>
      </c>
      <c r="D136" s="23">
        <v>1979.4949999999999</v>
      </c>
    </row>
    <row r="137" spans="1:4" ht="78.75">
      <c r="A137" s="13" t="s">
        <v>19</v>
      </c>
      <c r="B137" s="13" t="s">
        <v>145</v>
      </c>
      <c r="C137" s="14" t="s">
        <v>41</v>
      </c>
      <c r="D137" s="23">
        <v>796</v>
      </c>
    </row>
    <row r="138" spans="1:4" ht="78.75">
      <c r="A138" s="13" t="s">
        <v>20</v>
      </c>
      <c r="B138" s="13" t="s">
        <v>154</v>
      </c>
      <c r="C138" s="14" t="s">
        <v>155</v>
      </c>
      <c r="D138" s="23">
        <v>3249.09</v>
      </c>
    </row>
    <row r="139" spans="1:4" ht="71.099999999999994" customHeight="1">
      <c r="A139" s="13" t="s">
        <v>17</v>
      </c>
      <c r="B139" s="13" t="s">
        <v>231</v>
      </c>
      <c r="C139" s="14" t="s">
        <v>225</v>
      </c>
      <c r="D139" s="23">
        <v>253.99388999999999</v>
      </c>
    </row>
    <row r="140" spans="1:4" s="15" customFormat="1" ht="31.5">
      <c r="A140" s="11" t="s">
        <v>15</v>
      </c>
      <c r="B140" s="11" t="s">
        <v>156</v>
      </c>
      <c r="C140" s="12" t="s">
        <v>157</v>
      </c>
      <c r="D140" s="22">
        <f>D141</f>
        <v>23.486499999999999</v>
      </c>
    </row>
    <row r="141" spans="1:4" ht="63">
      <c r="A141" s="13" t="s">
        <v>17</v>
      </c>
      <c r="B141" s="13" t="s">
        <v>159</v>
      </c>
      <c r="C141" s="14" t="s">
        <v>158</v>
      </c>
      <c r="D141" s="23">
        <v>23.486499999999999</v>
      </c>
    </row>
    <row r="142" spans="1:4" s="15" customFormat="1" ht="110.25">
      <c r="A142" s="11" t="s">
        <v>15</v>
      </c>
      <c r="B142" s="11" t="s">
        <v>161</v>
      </c>
      <c r="C142" s="12" t="s">
        <v>160</v>
      </c>
      <c r="D142" s="22">
        <f>D143</f>
        <v>2.875</v>
      </c>
    </row>
    <row r="143" spans="1:4" ht="47.25">
      <c r="A143" s="13" t="s">
        <v>17</v>
      </c>
      <c r="B143" s="13" t="s">
        <v>163</v>
      </c>
      <c r="C143" s="14" t="s">
        <v>162</v>
      </c>
      <c r="D143" s="23">
        <v>2.875</v>
      </c>
    </row>
    <row r="144" spans="1:4" ht="78.75">
      <c r="A144" s="11" t="s">
        <v>15</v>
      </c>
      <c r="B144" s="11" t="s">
        <v>146</v>
      </c>
      <c r="C144" s="12" t="s">
        <v>63</v>
      </c>
      <c r="D144" s="22">
        <f>SUM(D145:D147)</f>
        <v>-16283.05899</v>
      </c>
    </row>
    <row r="145" spans="1:4" ht="94.5">
      <c r="A145" s="13" t="s">
        <v>17</v>
      </c>
      <c r="B145" s="13" t="s">
        <v>165</v>
      </c>
      <c r="C145" s="14" t="s">
        <v>164</v>
      </c>
      <c r="D145" s="23">
        <v>-19.501999999999999</v>
      </c>
    </row>
    <row r="146" spans="1:4" ht="63">
      <c r="A146" s="13" t="s">
        <v>17</v>
      </c>
      <c r="B146" s="13" t="s">
        <v>147</v>
      </c>
      <c r="C146" s="14" t="s">
        <v>74</v>
      </c>
      <c r="D146" s="23">
        <v>-10259.24253</v>
      </c>
    </row>
    <row r="147" spans="1:4" ht="63">
      <c r="A147" s="13" t="s">
        <v>19</v>
      </c>
      <c r="B147" s="13" t="s">
        <v>147</v>
      </c>
      <c r="C147" s="14" t="s">
        <v>74</v>
      </c>
      <c r="D147" s="23">
        <v>-6004.3144599999996</v>
      </c>
    </row>
    <row r="148" spans="1:4" s="15" customFormat="1">
      <c r="A148" s="11" t="s">
        <v>14</v>
      </c>
      <c r="B148" s="11"/>
      <c r="C148" s="12"/>
      <c r="D148" s="22">
        <f>D108+D4</f>
        <v>3305004.1531100003</v>
      </c>
    </row>
  </sheetData>
  <mergeCells count="3">
    <mergeCell ref="A3:B3"/>
    <mergeCell ref="A2:D2"/>
    <mergeCell ref="C1:D1"/>
  </mergeCells>
  <pageMargins left="0.39370078740157483" right="0.39370078740157483" top="0.51181102362204722" bottom="0.47244094488188981" header="0.27559055118110237" footer="0.51181102362204722"/>
  <pageSetup paperSize="9" scale="99" firstPageNumber="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rep:2.31.0.160</dc:description>
  <cp:lastModifiedBy>Irina_V_I</cp:lastModifiedBy>
  <cp:lastPrinted>2021-03-25T12:10:48Z</cp:lastPrinted>
  <dcterms:created xsi:type="dcterms:W3CDTF">2014-02-27T12:46:34Z</dcterms:created>
  <dcterms:modified xsi:type="dcterms:W3CDTF">2021-03-25T12:11:13Z</dcterms:modified>
</cp:coreProperties>
</file>