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C19"/>
  <c r="F18"/>
  <c r="E18"/>
  <c r="E19" s="1"/>
  <c r="F19" l="1"/>
  <c r="D12" l="1"/>
  <c r="C12"/>
  <c r="E6"/>
  <c r="F6"/>
  <c r="C16"/>
  <c r="D26"/>
  <c r="C26"/>
  <c r="F25"/>
  <c r="E25"/>
  <c r="D16"/>
  <c r="E12" l="1"/>
  <c r="F26"/>
  <c r="F11"/>
  <c r="F7"/>
  <c r="F10"/>
  <c r="F14"/>
  <c r="F15"/>
  <c r="F21"/>
  <c r="F24"/>
  <c r="F5"/>
  <c r="E24" l="1"/>
  <c r="E26" s="1"/>
  <c r="D22"/>
  <c r="D27" s="1"/>
  <c r="C22"/>
  <c r="C27" s="1"/>
  <c r="E21"/>
  <c r="E22" s="1"/>
  <c r="E15"/>
  <c r="E14"/>
  <c r="E10"/>
  <c r="E7"/>
  <c r="E11"/>
  <c r="E5"/>
  <c r="E27" l="1"/>
  <c r="F22"/>
  <c r="E9"/>
  <c r="F9"/>
  <c r="E8"/>
  <c r="F8"/>
  <c r="F16"/>
  <c r="F12"/>
  <c r="E16"/>
  <c r="F27" l="1"/>
</calcChain>
</file>

<file path=xl/sharedStrings.xml><?xml version="1.0" encoding="utf-8"?>
<sst xmlns="http://schemas.openxmlformats.org/spreadsheetml/2006/main" count="37" uniqueCount="25">
  <si>
    <t>руб.</t>
  </si>
  <si>
    <t>Наименование объекта</t>
  </si>
  <si>
    <t>Остаток год</t>
  </si>
  <si>
    <t>% исполнения</t>
  </si>
  <si>
    <t>Объекты образования</t>
  </si>
  <si>
    <t>(местный бюджет) 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</si>
  <si>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(местный бюджет)Дошкольное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</si>
  <si>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(местный бюджет)</t>
  </si>
  <si>
    <t>Дошкольное образовательное учреждение (ДОУ) на 180 мест по адресу: Ленинградская область, г. Тосно, мкр. 3, поз. 8</t>
  </si>
  <si>
    <t xml:space="preserve">(областной бюджет) </t>
  </si>
  <si>
    <t>Приобретение в муниципальную собственность имущества ОАО "РЖД", расположенного по адресу: Ленинградская область, г. Тосно, ул. Чехова, д.1</t>
  </si>
  <si>
    <t>Итого</t>
  </si>
  <si>
    <t>Объекты культуры</t>
  </si>
  <si>
    <t>Реконструкция здания начальной школы под МКОУ ДОД "Никольская детская школа искусств" и Никольскую библиотеку</t>
  </si>
  <si>
    <t>Объекты жилищного хозяйства</t>
  </si>
  <si>
    <t>(местный бюджет) 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</si>
  <si>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Социальные объекты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</si>
  <si>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</si>
  <si>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</si>
  <si>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 xml:space="preserve">(федеральный бюджет) </t>
  </si>
  <si>
    <t>План 
2021 года</t>
  </si>
  <si>
    <t>Объекты в сфере физической культуры и спорта</t>
  </si>
  <si>
    <t>Пристройка спортивного зала с МКУ "Тосненская СШОР по дзюдо"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</si>
  <si>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2021 год 
по состоянию на 01.07.2021 года</t>
  </si>
  <si>
    <t>Факт 
1 полугодие
2021 года</t>
  </si>
</sst>
</file>

<file path=xl/styles.xml><?xml version="1.0" encoding="utf-8"?>
<styleSheet xmlns="http://schemas.openxmlformats.org/spreadsheetml/2006/main">
  <numFmts count="1">
    <numFmt numFmtId="164" formatCode="?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topLeftCell="A13" workbookViewId="0">
      <selection activeCell="D25" sqref="D25"/>
    </sheetView>
  </sheetViews>
  <sheetFormatPr defaultRowHeight="15.75"/>
  <cols>
    <col min="1" max="1" width="14.85546875" style="2" customWidth="1"/>
    <col min="2" max="2" width="41.5703125" style="2" customWidth="1"/>
    <col min="3" max="3" width="17" style="2" customWidth="1"/>
    <col min="4" max="4" width="16.140625" style="2" customWidth="1"/>
    <col min="5" max="5" width="15.7109375" style="2" customWidth="1"/>
    <col min="6" max="6" width="9.140625" style="2" customWidth="1"/>
    <col min="7" max="16384" width="9.140625" style="2"/>
  </cols>
  <sheetData>
    <row r="1" spans="1:6" ht="78.75" customHeight="1">
      <c r="A1" s="28" t="s">
        <v>23</v>
      </c>
      <c r="B1" s="28"/>
      <c r="C1" s="28"/>
      <c r="D1" s="28"/>
      <c r="E1" s="28"/>
      <c r="F1" s="28"/>
    </row>
    <row r="2" spans="1:6">
      <c r="A2" s="1"/>
      <c r="C2" s="1"/>
      <c r="D2" s="1"/>
      <c r="E2" s="1"/>
      <c r="F2" s="13" t="s">
        <v>0</v>
      </c>
    </row>
    <row r="3" spans="1:6" ht="47.25">
      <c r="A3" s="31" t="s">
        <v>1</v>
      </c>
      <c r="B3" s="31"/>
      <c r="C3" s="17" t="s">
        <v>20</v>
      </c>
      <c r="D3" s="19" t="s">
        <v>24</v>
      </c>
      <c r="E3" s="3" t="s">
        <v>2</v>
      </c>
      <c r="F3" s="3" t="s">
        <v>3</v>
      </c>
    </row>
    <row r="4" spans="1:6" ht="15.75" customHeight="1">
      <c r="A4" s="23" t="s">
        <v>4</v>
      </c>
      <c r="B4" s="24"/>
      <c r="C4" s="24"/>
      <c r="D4" s="24"/>
      <c r="E4" s="24"/>
      <c r="F4" s="25"/>
    </row>
    <row r="5" spans="1:6" ht="51.75" customHeight="1">
      <c r="A5" s="16" t="s">
        <v>7</v>
      </c>
      <c r="B5" s="26" t="s">
        <v>5</v>
      </c>
      <c r="C5" s="4">
        <v>13606642</v>
      </c>
      <c r="D5" s="4">
        <v>563641.27</v>
      </c>
      <c r="E5" s="5">
        <f t="shared" ref="E5:E10" si="0">C5-D5</f>
        <v>13043000.73</v>
      </c>
      <c r="F5" s="4">
        <f>D5/C5*100</f>
        <v>4.1423980288450304</v>
      </c>
    </row>
    <row r="6" spans="1:6" ht="45.75" customHeight="1">
      <c r="A6" s="16" t="s">
        <v>9</v>
      </c>
      <c r="B6" s="27"/>
      <c r="C6" s="4">
        <v>150000000</v>
      </c>
      <c r="D6" s="4">
        <v>0</v>
      </c>
      <c r="E6" s="5">
        <f t="shared" ref="E6" si="1">C6-D6</f>
        <v>150000000</v>
      </c>
      <c r="F6" s="4">
        <f>D6/C6*100</f>
        <v>0</v>
      </c>
    </row>
    <row r="7" spans="1:6" ht="32.25" customHeight="1">
      <c r="A7" s="6" t="s">
        <v>7</v>
      </c>
      <c r="B7" s="30" t="s">
        <v>8</v>
      </c>
      <c r="C7" s="4">
        <v>6751021</v>
      </c>
      <c r="D7" s="4">
        <v>2543132.0699999998</v>
      </c>
      <c r="E7" s="5">
        <f t="shared" si="0"/>
        <v>4207888.93</v>
      </c>
      <c r="F7" s="4">
        <f t="shared" ref="F7:F27" si="2">D7/C7*100</f>
        <v>37.670332680049427</v>
      </c>
    </row>
    <row r="8" spans="1:6" ht="36.75" customHeight="1">
      <c r="A8" s="6" t="s">
        <v>9</v>
      </c>
      <c r="B8" s="30"/>
      <c r="C8" s="4">
        <v>40809000</v>
      </c>
      <c r="D8" s="4">
        <v>6148246.6699999999</v>
      </c>
      <c r="E8" s="5">
        <f t="shared" si="0"/>
        <v>34660753.329999998</v>
      </c>
      <c r="F8" s="4">
        <f t="shared" si="2"/>
        <v>15.065908672106643</v>
      </c>
    </row>
    <row r="9" spans="1:6" ht="36.75" customHeight="1">
      <c r="A9" s="6" t="s">
        <v>7</v>
      </c>
      <c r="B9" s="30" t="s">
        <v>10</v>
      </c>
      <c r="C9" s="4">
        <v>1159822.23</v>
      </c>
      <c r="D9" s="4">
        <v>1159814.29</v>
      </c>
      <c r="E9" s="5">
        <f t="shared" si="0"/>
        <v>7.9399999999441206</v>
      </c>
      <c r="F9" s="4">
        <f t="shared" si="2"/>
        <v>99.999315412328329</v>
      </c>
    </row>
    <row r="10" spans="1:6" ht="41.25" customHeight="1">
      <c r="A10" s="6" t="s">
        <v>9</v>
      </c>
      <c r="B10" s="30"/>
      <c r="C10" s="4">
        <v>10438400</v>
      </c>
      <c r="D10" s="4">
        <v>10438328.560000001</v>
      </c>
      <c r="E10" s="5">
        <f t="shared" si="0"/>
        <v>71.439999999478459</v>
      </c>
      <c r="F10" s="4">
        <f t="shared" si="2"/>
        <v>99.999315603923975</v>
      </c>
    </row>
    <row r="11" spans="1:6" ht="67.5" customHeight="1">
      <c r="A11" s="32" t="s">
        <v>6</v>
      </c>
      <c r="B11" s="32"/>
      <c r="C11" s="4">
        <v>11869000.26</v>
      </c>
      <c r="D11" s="4">
        <v>7518988.2599999998</v>
      </c>
      <c r="E11" s="5">
        <f>C11-D11</f>
        <v>4350012</v>
      </c>
      <c r="F11" s="4">
        <f>D11/C11*100</f>
        <v>63.349802808075765</v>
      </c>
    </row>
    <row r="12" spans="1:6">
      <c r="A12" s="7" t="s">
        <v>11</v>
      </c>
      <c r="B12" s="18"/>
      <c r="C12" s="8">
        <f>SUM(C5:C11)</f>
        <v>234633885.48999998</v>
      </c>
      <c r="D12" s="8">
        <f>SUM(D5:D11)</f>
        <v>28372151.119999997</v>
      </c>
      <c r="E12" s="8">
        <f>C12-D12</f>
        <v>206261734.36999997</v>
      </c>
      <c r="F12" s="8">
        <f t="shared" si="2"/>
        <v>12.092094481898357</v>
      </c>
    </row>
    <row r="13" spans="1:6">
      <c r="A13" s="23" t="s">
        <v>12</v>
      </c>
      <c r="B13" s="24"/>
      <c r="C13" s="24"/>
      <c r="D13" s="24"/>
      <c r="E13" s="24"/>
      <c r="F13" s="25"/>
    </row>
    <row r="14" spans="1:6" ht="30.75" customHeight="1">
      <c r="A14" s="6" t="s">
        <v>7</v>
      </c>
      <c r="B14" s="30" t="s">
        <v>13</v>
      </c>
      <c r="C14" s="4">
        <v>28124880</v>
      </c>
      <c r="D14" s="4">
        <v>8789670.7100000009</v>
      </c>
      <c r="E14" s="9">
        <f>C14-D14</f>
        <v>19335209.289999999</v>
      </c>
      <c r="F14" s="4">
        <f t="shared" si="2"/>
        <v>31.252295867573483</v>
      </c>
    </row>
    <row r="15" spans="1:6" ht="30.75" customHeight="1">
      <c r="A15" s="6" t="s">
        <v>9</v>
      </c>
      <c r="B15" s="30"/>
      <c r="C15" s="4">
        <v>112499500</v>
      </c>
      <c r="D15" s="4">
        <v>35158676.590000004</v>
      </c>
      <c r="E15" s="9">
        <f>C15-D15</f>
        <v>77340823.409999996</v>
      </c>
      <c r="F15" s="4">
        <f t="shared" si="2"/>
        <v>31.252295867981637</v>
      </c>
    </row>
    <row r="16" spans="1:6">
      <c r="A16" s="7" t="s">
        <v>11</v>
      </c>
      <c r="B16" s="18"/>
      <c r="C16" s="8">
        <f>SUM(C14:C15)</f>
        <v>140624380</v>
      </c>
      <c r="D16" s="8">
        <f>SUM(D14:D15)</f>
        <v>43948347.300000004</v>
      </c>
      <c r="E16" s="8">
        <f>C16-D16</f>
        <v>96676032.699999988</v>
      </c>
      <c r="F16" s="8">
        <f t="shared" si="2"/>
        <v>31.25229586790001</v>
      </c>
    </row>
    <row r="17" spans="1:6">
      <c r="A17" s="23" t="s">
        <v>21</v>
      </c>
      <c r="B17" s="24"/>
      <c r="C17" s="24"/>
      <c r="D17" s="24"/>
      <c r="E17" s="24"/>
      <c r="F17" s="25"/>
    </row>
    <row r="18" spans="1:6" ht="31.5">
      <c r="A18" s="16" t="s">
        <v>7</v>
      </c>
      <c r="B18" s="21" t="s">
        <v>22</v>
      </c>
      <c r="C18" s="8">
        <v>1291160</v>
      </c>
      <c r="D18" s="20">
        <v>0</v>
      </c>
      <c r="E18" s="9">
        <f>C18-D18</f>
        <v>1291160</v>
      </c>
      <c r="F18" s="4">
        <f t="shared" ref="F18:F19" si="3">D18/C18*100</f>
        <v>0</v>
      </c>
    </row>
    <row r="19" spans="1:6">
      <c r="A19" s="15" t="s">
        <v>11</v>
      </c>
      <c r="C19" s="8">
        <f t="shared" ref="C19:E19" si="4">C18</f>
        <v>1291160</v>
      </c>
      <c r="D19" s="8">
        <f t="shared" si="4"/>
        <v>0</v>
      </c>
      <c r="E19" s="8">
        <f t="shared" si="4"/>
        <v>1291160</v>
      </c>
      <c r="F19" s="8">
        <f t="shared" si="3"/>
        <v>0</v>
      </c>
    </row>
    <row r="20" spans="1:6">
      <c r="A20" s="23" t="s">
        <v>14</v>
      </c>
      <c r="B20" s="24"/>
      <c r="C20" s="24"/>
      <c r="D20" s="24"/>
      <c r="E20" s="24"/>
      <c r="F20" s="25"/>
    </row>
    <row r="21" spans="1:6" ht="68.25" customHeight="1">
      <c r="A21" s="30" t="s">
        <v>15</v>
      </c>
      <c r="B21" s="30"/>
      <c r="C21" s="4">
        <v>5000000</v>
      </c>
      <c r="D21" s="4">
        <v>0</v>
      </c>
      <c r="E21" s="5">
        <f>C21-D21</f>
        <v>5000000</v>
      </c>
      <c r="F21" s="4">
        <f t="shared" si="2"/>
        <v>0</v>
      </c>
    </row>
    <row r="22" spans="1:6">
      <c r="A22" s="11" t="s">
        <v>11</v>
      </c>
      <c r="C22" s="8">
        <f t="shared" ref="C22:E22" si="5">C21</f>
        <v>5000000</v>
      </c>
      <c r="D22" s="8">
        <f t="shared" si="5"/>
        <v>0</v>
      </c>
      <c r="E22" s="8">
        <f t="shared" si="5"/>
        <v>5000000</v>
      </c>
      <c r="F22" s="8">
        <f t="shared" si="2"/>
        <v>0</v>
      </c>
    </row>
    <row r="23" spans="1:6">
      <c r="A23" s="23" t="s">
        <v>16</v>
      </c>
      <c r="B23" s="24"/>
      <c r="C23" s="24"/>
      <c r="D23" s="24"/>
      <c r="E23" s="24"/>
      <c r="F23" s="25"/>
    </row>
    <row r="24" spans="1:6" ht="37.5" customHeight="1">
      <c r="A24" s="14" t="s">
        <v>9</v>
      </c>
      <c r="B24" s="26" t="s">
        <v>17</v>
      </c>
      <c r="C24" s="4">
        <v>116551363.40000001</v>
      </c>
      <c r="D24" s="4">
        <v>33452812.600000001</v>
      </c>
      <c r="E24" s="9">
        <f>C24-D24</f>
        <v>83098550.800000012</v>
      </c>
      <c r="F24" s="4">
        <f t="shared" si="2"/>
        <v>28.702206155402209</v>
      </c>
    </row>
    <row r="25" spans="1:6" ht="44.25" customHeight="1">
      <c r="A25" s="14" t="s">
        <v>19</v>
      </c>
      <c r="B25" s="27"/>
      <c r="C25" s="4">
        <v>2016100.12</v>
      </c>
      <c r="D25" s="4">
        <v>2016100.12</v>
      </c>
      <c r="E25" s="9">
        <f>C25-D25</f>
        <v>0</v>
      </c>
      <c r="F25" s="4">
        <f t="shared" si="2"/>
        <v>100</v>
      </c>
    </row>
    <row r="26" spans="1:6">
      <c r="A26" s="29" t="s">
        <v>11</v>
      </c>
      <c r="B26" s="29"/>
      <c r="C26" s="8">
        <f>SUM(C24:C25)</f>
        <v>118567463.52000001</v>
      </c>
      <c r="D26" s="8">
        <f>SUM(D24:D25)</f>
        <v>35468912.719999999</v>
      </c>
      <c r="E26" s="8">
        <f>SUM(E24:E25)</f>
        <v>83098550.800000012</v>
      </c>
      <c r="F26" s="8">
        <f>D26/C26*100</f>
        <v>29.914541196217026</v>
      </c>
    </row>
    <row r="27" spans="1:6">
      <c r="A27" s="22" t="s">
        <v>18</v>
      </c>
      <c r="B27" s="22"/>
      <c r="C27" s="12">
        <f>C12+C16+C19+C22+C26</f>
        <v>500116889.00999999</v>
      </c>
      <c r="D27" s="12">
        <f>D12+D16+D19+D22+D26</f>
        <v>107789411.14</v>
      </c>
      <c r="E27" s="10">
        <f>C27-D27</f>
        <v>392327477.87</v>
      </c>
      <c r="F27" s="8">
        <f t="shared" si="2"/>
        <v>21.552843646886863</v>
      </c>
    </row>
  </sheetData>
  <mergeCells count="16">
    <mergeCell ref="A1:F1"/>
    <mergeCell ref="A20:F20"/>
    <mergeCell ref="A23:F23"/>
    <mergeCell ref="A26:B26"/>
    <mergeCell ref="B14:B15"/>
    <mergeCell ref="A21:B21"/>
    <mergeCell ref="B7:B8"/>
    <mergeCell ref="B9:B10"/>
    <mergeCell ref="A3:B3"/>
    <mergeCell ref="A11:B11"/>
    <mergeCell ref="A27:B27"/>
    <mergeCell ref="A4:F4"/>
    <mergeCell ref="A13:F13"/>
    <mergeCell ref="B24:B25"/>
    <mergeCell ref="B5:B6"/>
    <mergeCell ref="A17:F17"/>
  </mergeCells>
  <pageMargins left="0.45" right="0.17" top="0.46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2021-04-12T08:47:10Z</cp:lastPrinted>
  <dcterms:created xsi:type="dcterms:W3CDTF">2019-04-02T07:09:11Z</dcterms:created>
  <dcterms:modified xsi:type="dcterms:W3CDTF">2021-07-16T11:42:16Z</dcterms:modified>
</cp:coreProperties>
</file>