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960" windowWidth="15570" windowHeight="11160"/>
  </bookViews>
  <sheets>
    <sheet name="1" sheetId="18" r:id="rId1"/>
  </sheets>
  <definedNames>
    <definedName name="_xlnm.Print_Area" localSheetId="0">'1'!$A$1:$F$20</definedName>
  </definedNames>
  <calcPr calcId="145621"/>
</workbook>
</file>

<file path=xl/calcChain.xml><?xml version="1.0" encoding="utf-8"?>
<calcChain xmlns="http://schemas.openxmlformats.org/spreadsheetml/2006/main">
  <c r="E14" i="18" l="1"/>
  <c r="E8" i="18"/>
  <c r="D6" i="18"/>
  <c r="D14" i="18"/>
  <c r="F6" i="18"/>
  <c r="F9" i="18" l="1"/>
  <c r="E9" i="18"/>
  <c r="F10" i="18"/>
  <c r="E10" i="18"/>
  <c r="D10" i="18"/>
  <c r="D8" i="18" l="1"/>
  <c r="E6" i="18"/>
  <c r="F14" i="18"/>
  <c r="F19" i="18" l="1"/>
  <c r="D17" i="18"/>
  <c r="D9" i="18" l="1"/>
  <c r="E15" i="18" l="1"/>
  <c r="E19" i="18" s="1"/>
  <c r="D15" i="18" l="1"/>
  <c r="D19" i="18" l="1"/>
</calcChain>
</file>

<file path=xl/sharedStrings.xml><?xml version="1.0" encoding="utf-8"?>
<sst xmlns="http://schemas.openxmlformats.org/spreadsheetml/2006/main" count="36" uniqueCount="32">
  <si>
    <t>№ п/п</t>
  </si>
  <si>
    <t>тыс.руб.</t>
  </si>
  <si>
    <t>Наименование  и местонахождение стройки (объекта)</t>
  </si>
  <si>
    <t xml:space="preserve">Сроки строительства </t>
  </si>
  <si>
    <t>Газораспределительная сеть к индивидуальным жилым домам пос.Строение</t>
  </si>
  <si>
    <t>Реконструкция канализационных очистных сооружений г.Тосно, ул.Урицкого д.57</t>
  </si>
  <si>
    <t>с 2006 г.</t>
  </si>
  <si>
    <t>Всего</t>
  </si>
  <si>
    <t>Сумма  на 2021 год</t>
  </si>
  <si>
    <t>2016-2021</t>
  </si>
  <si>
    <t>Газораспределительная сеть  к индивидуальным жилым домам в границах улиц: пр.Ленина , ул.Ани Алексеевой, ул.Гоголя, ул. П.Осипенко,Гражданская набережная</t>
  </si>
  <si>
    <t>2015-2021</t>
  </si>
  <si>
    <t>Сумма  на 2022 год</t>
  </si>
  <si>
    <t>2016-2022</t>
  </si>
  <si>
    <t>2020-2022</t>
  </si>
  <si>
    <t>Строительство автомобильной дороги, раположенной по адресу: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</si>
  <si>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 xml:space="preserve">Физкультурно-оздоровительный комплекс дер.Новолисино </t>
  </si>
  <si>
    <t xml:space="preserve">Физкультурно-оздоровительный комплекс в г.Тосно с игровым залом </t>
  </si>
  <si>
    <t>Биатлонно-лыжный комплекс в пос.Шапки Тосненского района (1 этап строительства)</t>
  </si>
  <si>
    <t>2014-2021</t>
  </si>
  <si>
    <t xml:space="preserve"> в 2021 году  и в плановом периоде 2022 и 2023 годах</t>
  </si>
  <si>
    <t>Сумма  на 2023 год</t>
  </si>
  <si>
    <t>2021-2023</t>
  </si>
  <si>
    <t>2015-2022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</si>
  <si>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 Тосненского городского поселения Тосненского муниципального района                                                Ленинградской области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</si>
  <si>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</si>
  <si>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Газораспределительная сеть к индивидуальным жилым домам д.Еглизи"</t>
  </si>
  <si>
    <t>Газораспределительная сеть к индивидуальным жилым домам д.Усадище"</t>
  </si>
  <si>
    <t>Распределительный газопровод к индивидуапльным жилым домам дер.Мельница</t>
  </si>
  <si>
    <t>2021-2025</t>
  </si>
  <si>
    <t>Рапределительный газопровод к индивидуальным жилым домам дер.Сидорово</t>
  </si>
  <si>
    <t>Распределительный газопровод к индивидуапльным жилым домам дер.Андрианово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</si>
</sst>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6" formatCode="0.000"/>
    <numFmt numFmtId="167" formatCode="#,##0.000"/>
    <numFmt numFmtId="168" formatCode="#,##0.00000"/>
    <numFmt numFmtId="171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4"/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167" fontId="2" fillId="0" borderId="0" xfId="1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right"/>
    </xf>
    <xf numFmtId="168" fontId="3" fillId="0" borderId="0" xfId="4" applyNumberFormat="1"/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left" vertical="center" wrapText="1"/>
    </xf>
    <xf numFmtId="166" fontId="9" fillId="2" borderId="1" xfId="1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13" fillId="2" borderId="1" xfId="15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4" applyFill="1"/>
    <xf numFmtId="0" fontId="11" fillId="2" borderId="0" xfId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8" fontId="12" fillId="2" borderId="1" xfId="17" applyNumberFormat="1" applyFont="1" applyFill="1" applyBorder="1" applyAlignment="1">
      <alignment horizontal="right" vertical="center" wrapText="1"/>
    </xf>
    <xf numFmtId="168" fontId="12" fillId="2" borderId="1" xfId="1" applyNumberFormat="1" applyFont="1" applyFill="1" applyBorder="1" applyAlignment="1">
      <alignment horizontal="right" vertical="center"/>
    </xf>
    <xf numFmtId="168" fontId="13" fillId="2" borderId="1" xfId="1" applyNumberFormat="1" applyFont="1" applyFill="1" applyBorder="1" applyAlignment="1">
      <alignment horizontal="right" vertical="center"/>
    </xf>
    <xf numFmtId="168" fontId="9" fillId="2" borderId="1" xfId="1" applyNumberFormat="1" applyFont="1" applyFill="1" applyBorder="1" applyAlignment="1">
      <alignment horizontal="right" vertical="center"/>
    </xf>
    <xf numFmtId="0" fontId="12" fillId="3" borderId="1" xfId="15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168" fontId="12" fillId="3" borderId="1" xfId="1" applyNumberFormat="1" applyFont="1" applyFill="1" applyBorder="1" applyAlignment="1">
      <alignment horizontal="right" vertical="center"/>
    </xf>
    <xf numFmtId="171" fontId="3" fillId="0" borderId="0" xfId="4" applyNumberForma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68"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Обычный" xfId="0" builtinId="0"/>
    <cellStyle name="Обычный 2" xfId="4"/>
    <cellStyle name="Обычный 2 2" xfId="5"/>
    <cellStyle name="Обычный 2 2 2" xfId="16"/>
    <cellStyle name="Обычный 3" xfId="2"/>
    <cellStyle name="Обычный 3 2" xfId="3"/>
    <cellStyle name="Обычный 3 3" xfId="15"/>
    <cellStyle name="Обычный 4" xfId="6"/>
    <cellStyle name="Обычный 5" xfId="7"/>
    <cellStyle name="Обычный 5 2" xfId="17"/>
    <cellStyle name="Обычный_Приложения 1-9 к бюджету 2007 Поправка" xfId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Процентный 2" xfId="8"/>
    <cellStyle name="Процентный 2 2" xfId="9"/>
    <cellStyle name="Финансовый 2" xfId="10"/>
    <cellStyle name="Финансовый 2 10" xfId="11"/>
    <cellStyle name="Финансовый 2 11" xfId="12"/>
    <cellStyle name="Финансовый 2 8" xfId="13"/>
    <cellStyle name="Финансовый 2 9" xfId="14"/>
  </cellStyles>
  <dxfs count="0"/>
  <tableStyles count="0" defaultTableStyle="TableStyleMedium9" defaultPivotStyle="PivotStyleLight16"/>
  <colors>
    <mruColors>
      <color rgb="FF66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90" zoomScaleNormal="90" zoomScaleSheetLayoutView="90" workbookViewId="0">
      <selection activeCell="N9" sqref="N9"/>
    </sheetView>
  </sheetViews>
  <sheetFormatPr defaultColWidth="8.85546875" defaultRowHeight="12.75" x14ac:dyDescent="0.2"/>
  <cols>
    <col min="1" max="1" width="6.140625" style="16" customWidth="1"/>
    <col min="2" max="2" width="70.28515625" style="1" customWidth="1"/>
    <col min="3" max="3" width="17" style="1" customWidth="1"/>
    <col min="4" max="4" width="15.28515625" style="1" customWidth="1"/>
    <col min="5" max="5" width="14.85546875" style="1" customWidth="1"/>
    <col min="6" max="6" width="15" style="1" customWidth="1"/>
    <col min="7" max="205" width="8.85546875" style="1"/>
    <col min="206" max="206" width="40.140625" style="1" customWidth="1"/>
    <col min="207" max="207" width="37" style="1" customWidth="1"/>
    <col min="208" max="208" width="17.42578125" style="1" customWidth="1"/>
    <col min="209" max="209" width="19.42578125" style="1" customWidth="1"/>
    <col min="210" max="210" width="0" style="1" hidden="1" customWidth="1"/>
    <col min="211" max="211" width="21.7109375" style="1" customWidth="1"/>
    <col min="212" max="212" width="71" style="1" customWidth="1"/>
    <col min="213" max="214" width="0" style="1" hidden="1" customWidth="1"/>
    <col min="215" max="215" width="13.7109375" style="1" customWidth="1"/>
    <col min="216" max="461" width="8.85546875" style="1"/>
    <col min="462" max="462" width="40.140625" style="1" customWidth="1"/>
    <col min="463" max="463" width="37" style="1" customWidth="1"/>
    <col min="464" max="464" width="17.42578125" style="1" customWidth="1"/>
    <col min="465" max="465" width="19.42578125" style="1" customWidth="1"/>
    <col min="466" max="466" width="0" style="1" hidden="1" customWidth="1"/>
    <col min="467" max="467" width="21.7109375" style="1" customWidth="1"/>
    <col min="468" max="468" width="71" style="1" customWidth="1"/>
    <col min="469" max="470" width="0" style="1" hidden="1" customWidth="1"/>
    <col min="471" max="471" width="13.7109375" style="1" customWidth="1"/>
    <col min="472" max="717" width="8.85546875" style="1"/>
    <col min="718" max="718" width="40.140625" style="1" customWidth="1"/>
    <col min="719" max="719" width="37" style="1" customWidth="1"/>
    <col min="720" max="720" width="17.42578125" style="1" customWidth="1"/>
    <col min="721" max="721" width="19.42578125" style="1" customWidth="1"/>
    <col min="722" max="722" width="0" style="1" hidden="1" customWidth="1"/>
    <col min="723" max="723" width="21.7109375" style="1" customWidth="1"/>
    <col min="724" max="724" width="71" style="1" customWidth="1"/>
    <col min="725" max="726" width="0" style="1" hidden="1" customWidth="1"/>
    <col min="727" max="727" width="13.7109375" style="1" customWidth="1"/>
    <col min="728" max="973" width="8.85546875" style="1"/>
    <col min="974" max="974" width="40.140625" style="1" customWidth="1"/>
    <col min="975" max="975" width="37" style="1" customWidth="1"/>
    <col min="976" max="976" width="17.42578125" style="1" customWidth="1"/>
    <col min="977" max="977" width="19.42578125" style="1" customWidth="1"/>
    <col min="978" max="978" width="0" style="1" hidden="1" customWidth="1"/>
    <col min="979" max="979" width="21.7109375" style="1" customWidth="1"/>
    <col min="980" max="980" width="71" style="1" customWidth="1"/>
    <col min="981" max="982" width="0" style="1" hidden="1" customWidth="1"/>
    <col min="983" max="983" width="13.7109375" style="1" customWidth="1"/>
    <col min="984" max="1229" width="8.85546875" style="1"/>
    <col min="1230" max="1230" width="40.140625" style="1" customWidth="1"/>
    <col min="1231" max="1231" width="37" style="1" customWidth="1"/>
    <col min="1232" max="1232" width="17.42578125" style="1" customWidth="1"/>
    <col min="1233" max="1233" width="19.42578125" style="1" customWidth="1"/>
    <col min="1234" max="1234" width="0" style="1" hidden="1" customWidth="1"/>
    <col min="1235" max="1235" width="21.7109375" style="1" customWidth="1"/>
    <col min="1236" max="1236" width="71" style="1" customWidth="1"/>
    <col min="1237" max="1238" width="0" style="1" hidden="1" customWidth="1"/>
    <col min="1239" max="1239" width="13.7109375" style="1" customWidth="1"/>
    <col min="1240" max="1485" width="8.85546875" style="1"/>
    <col min="1486" max="1486" width="40.140625" style="1" customWidth="1"/>
    <col min="1487" max="1487" width="37" style="1" customWidth="1"/>
    <col min="1488" max="1488" width="17.42578125" style="1" customWidth="1"/>
    <col min="1489" max="1489" width="19.42578125" style="1" customWidth="1"/>
    <col min="1490" max="1490" width="0" style="1" hidden="1" customWidth="1"/>
    <col min="1491" max="1491" width="21.7109375" style="1" customWidth="1"/>
    <col min="1492" max="1492" width="71" style="1" customWidth="1"/>
    <col min="1493" max="1494" width="0" style="1" hidden="1" customWidth="1"/>
    <col min="1495" max="1495" width="13.7109375" style="1" customWidth="1"/>
    <col min="1496" max="1741" width="8.85546875" style="1"/>
    <col min="1742" max="1742" width="40.140625" style="1" customWidth="1"/>
    <col min="1743" max="1743" width="37" style="1" customWidth="1"/>
    <col min="1744" max="1744" width="17.42578125" style="1" customWidth="1"/>
    <col min="1745" max="1745" width="19.42578125" style="1" customWidth="1"/>
    <col min="1746" max="1746" width="0" style="1" hidden="1" customWidth="1"/>
    <col min="1747" max="1747" width="21.7109375" style="1" customWidth="1"/>
    <col min="1748" max="1748" width="71" style="1" customWidth="1"/>
    <col min="1749" max="1750" width="0" style="1" hidden="1" customWidth="1"/>
    <col min="1751" max="1751" width="13.7109375" style="1" customWidth="1"/>
    <col min="1752" max="1997" width="8.85546875" style="1"/>
    <col min="1998" max="1998" width="40.140625" style="1" customWidth="1"/>
    <col min="1999" max="1999" width="37" style="1" customWidth="1"/>
    <col min="2000" max="2000" width="17.42578125" style="1" customWidth="1"/>
    <col min="2001" max="2001" width="19.42578125" style="1" customWidth="1"/>
    <col min="2002" max="2002" width="0" style="1" hidden="1" customWidth="1"/>
    <col min="2003" max="2003" width="21.7109375" style="1" customWidth="1"/>
    <col min="2004" max="2004" width="71" style="1" customWidth="1"/>
    <col min="2005" max="2006" width="0" style="1" hidden="1" customWidth="1"/>
    <col min="2007" max="2007" width="13.7109375" style="1" customWidth="1"/>
    <col min="2008" max="2253" width="8.85546875" style="1"/>
    <col min="2254" max="2254" width="40.140625" style="1" customWidth="1"/>
    <col min="2255" max="2255" width="37" style="1" customWidth="1"/>
    <col min="2256" max="2256" width="17.42578125" style="1" customWidth="1"/>
    <col min="2257" max="2257" width="19.42578125" style="1" customWidth="1"/>
    <col min="2258" max="2258" width="0" style="1" hidden="1" customWidth="1"/>
    <col min="2259" max="2259" width="21.7109375" style="1" customWidth="1"/>
    <col min="2260" max="2260" width="71" style="1" customWidth="1"/>
    <col min="2261" max="2262" width="0" style="1" hidden="1" customWidth="1"/>
    <col min="2263" max="2263" width="13.7109375" style="1" customWidth="1"/>
    <col min="2264" max="2509" width="8.85546875" style="1"/>
    <col min="2510" max="2510" width="40.140625" style="1" customWidth="1"/>
    <col min="2511" max="2511" width="37" style="1" customWidth="1"/>
    <col min="2512" max="2512" width="17.42578125" style="1" customWidth="1"/>
    <col min="2513" max="2513" width="19.42578125" style="1" customWidth="1"/>
    <col min="2514" max="2514" width="0" style="1" hidden="1" customWidth="1"/>
    <col min="2515" max="2515" width="21.7109375" style="1" customWidth="1"/>
    <col min="2516" max="2516" width="71" style="1" customWidth="1"/>
    <col min="2517" max="2518" width="0" style="1" hidden="1" customWidth="1"/>
    <col min="2519" max="2519" width="13.7109375" style="1" customWidth="1"/>
    <col min="2520" max="2765" width="8.85546875" style="1"/>
    <col min="2766" max="2766" width="40.140625" style="1" customWidth="1"/>
    <col min="2767" max="2767" width="37" style="1" customWidth="1"/>
    <col min="2768" max="2768" width="17.42578125" style="1" customWidth="1"/>
    <col min="2769" max="2769" width="19.42578125" style="1" customWidth="1"/>
    <col min="2770" max="2770" width="0" style="1" hidden="1" customWidth="1"/>
    <col min="2771" max="2771" width="21.7109375" style="1" customWidth="1"/>
    <col min="2772" max="2772" width="71" style="1" customWidth="1"/>
    <col min="2773" max="2774" width="0" style="1" hidden="1" customWidth="1"/>
    <col min="2775" max="2775" width="13.7109375" style="1" customWidth="1"/>
    <col min="2776" max="3021" width="8.85546875" style="1"/>
    <col min="3022" max="3022" width="40.140625" style="1" customWidth="1"/>
    <col min="3023" max="3023" width="37" style="1" customWidth="1"/>
    <col min="3024" max="3024" width="17.42578125" style="1" customWidth="1"/>
    <col min="3025" max="3025" width="19.42578125" style="1" customWidth="1"/>
    <col min="3026" max="3026" width="0" style="1" hidden="1" customWidth="1"/>
    <col min="3027" max="3027" width="21.7109375" style="1" customWidth="1"/>
    <col min="3028" max="3028" width="71" style="1" customWidth="1"/>
    <col min="3029" max="3030" width="0" style="1" hidden="1" customWidth="1"/>
    <col min="3031" max="3031" width="13.7109375" style="1" customWidth="1"/>
    <col min="3032" max="3277" width="8.85546875" style="1"/>
    <col min="3278" max="3278" width="40.140625" style="1" customWidth="1"/>
    <col min="3279" max="3279" width="37" style="1" customWidth="1"/>
    <col min="3280" max="3280" width="17.42578125" style="1" customWidth="1"/>
    <col min="3281" max="3281" width="19.42578125" style="1" customWidth="1"/>
    <col min="3282" max="3282" width="0" style="1" hidden="1" customWidth="1"/>
    <col min="3283" max="3283" width="21.7109375" style="1" customWidth="1"/>
    <col min="3284" max="3284" width="71" style="1" customWidth="1"/>
    <col min="3285" max="3286" width="0" style="1" hidden="1" customWidth="1"/>
    <col min="3287" max="3287" width="13.7109375" style="1" customWidth="1"/>
    <col min="3288" max="3533" width="8.85546875" style="1"/>
    <col min="3534" max="3534" width="40.140625" style="1" customWidth="1"/>
    <col min="3535" max="3535" width="37" style="1" customWidth="1"/>
    <col min="3536" max="3536" width="17.42578125" style="1" customWidth="1"/>
    <col min="3537" max="3537" width="19.42578125" style="1" customWidth="1"/>
    <col min="3538" max="3538" width="0" style="1" hidden="1" customWidth="1"/>
    <col min="3539" max="3539" width="21.7109375" style="1" customWidth="1"/>
    <col min="3540" max="3540" width="71" style="1" customWidth="1"/>
    <col min="3541" max="3542" width="0" style="1" hidden="1" customWidth="1"/>
    <col min="3543" max="3543" width="13.7109375" style="1" customWidth="1"/>
    <col min="3544" max="3789" width="8.85546875" style="1"/>
    <col min="3790" max="3790" width="40.140625" style="1" customWidth="1"/>
    <col min="3791" max="3791" width="37" style="1" customWidth="1"/>
    <col min="3792" max="3792" width="17.42578125" style="1" customWidth="1"/>
    <col min="3793" max="3793" width="19.42578125" style="1" customWidth="1"/>
    <col min="3794" max="3794" width="0" style="1" hidden="1" customWidth="1"/>
    <col min="3795" max="3795" width="21.7109375" style="1" customWidth="1"/>
    <col min="3796" max="3796" width="71" style="1" customWidth="1"/>
    <col min="3797" max="3798" width="0" style="1" hidden="1" customWidth="1"/>
    <col min="3799" max="3799" width="13.7109375" style="1" customWidth="1"/>
    <col min="3800" max="4045" width="8.85546875" style="1"/>
    <col min="4046" max="4046" width="40.140625" style="1" customWidth="1"/>
    <col min="4047" max="4047" width="37" style="1" customWidth="1"/>
    <col min="4048" max="4048" width="17.42578125" style="1" customWidth="1"/>
    <col min="4049" max="4049" width="19.42578125" style="1" customWidth="1"/>
    <col min="4050" max="4050" width="0" style="1" hidden="1" customWidth="1"/>
    <col min="4051" max="4051" width="21.7109375" style="1" customWidth="1"/>
    <col min="4052" max="4052" width="71" style="1" customWidth="1"/>
    <col min="4053" max="4054" width="0" style="1" hidden="1" customWidth="1"/>
    <col min="4055" max="4055" width="13.7109375" style="1" customWidth="1"/>
    <col min="4056" max="4301" width="8.85546875" style="1"/>
    <col min="4302" max="4302" width="40.140625" style="1" customWidth="1"/>
    <col min="4303" max="4303" width="37" style="1" customWidth="1"/>
    <col min="4304" max="4304" width="17.42578125" style="1" customWidth="1"/>
    <col min="4305" max="4305" width="19.42578125" style="1" customWidth="1"/>
    <col min="4306" max="4306" width="0" style="1" hidden="1" customWidth="1"/>
    <col min="4307" max="4307" width="21.7109375" style="1" customWidth="1"/>
    <col min="4308" max="4308" width="71" style="1" customWidth="1"/>
    <col min="4309" max="4310" width="0" style="1" hidden="1" customWidth="1"/>
    <col min="4311" max="4311" width="13.7109375" style="1" customWidth="1"/>
    <col min="4312" max="4557" width="8.85546875" style="1"/>
    <col min="4558" max="4558" width="40.140625" style="1" customWidth="1"/>
    <col min="4559" max="4559" width="37" style="1" customWidth="1"/>
    <col min="4560" max="4560" width="17.42578125" style="1" customWidth="1"/>
    <col min="4561" max="4561" width="19.42578125" style="1" customWidth="1"/>
    <col min="4562" max="4562" width="0" style="1" hidden="1" customWidth="1"/>
    <col min="4563" max="4563" width="21.7109375" style="1" customWidth="1"/>
    <col min="4564" max="4564" width="71" style="1" customWidth="1"/>
    <col min="4565" max="4566" width="0" style="1" hidden="1" customWidth="1"/>
    <col min="4567" max="4567" width="13.7109375" style="1" customWidth="1"/>
    <col min="4568" max="4813" width="8.85546875" style="1"/>
    <col min="4814" max="4814" width="40.140625" style="1" customWidth="1"/>
    <col min="4815" max="4815" width="37" style="1" customWidth="1"/>
    <col min="4816" max="4816" width="17.42578125" style="1" customWidth="1"/>
    <col min="4817" max="4817" width="19.42578125" style="1" customWidth="1"/>
    <col min="4818" max="4818" width="0" style="1" hidden="1" customWidth="1"/>
    <col min="4819" max="4819" width="21.7109375" style="1" customWidth="1"/>
    <col min="4820" max="4820" width="71" style="1" customWidth="1"/>
    <col min="4821" max="4822" width="0" style="1" hidden="1" customWidth="1"/>
    <col min="4823" max="4823" width="13.7109375" style="1" customWidth="1"/>
    <col min="4824" max="5069" width="8.85546875" style="1"/>
    <col min="5070" max="5070" width="40.140625" style="1" customWidth="1"/>
    <col min="5071" max="5071" width="37" style="1" customWidth="1"/>
    <col min="5072" max="5072" width="17.42578125" style="1" customWidth="1"/>
    <col min="5073" max="5073" width="19.42578125" style="1" customWidth="1"/>
    <col min="5074" max="5074" width="0" style="1" hidden="1" customWidth="1"/>
    <col min="5075" max="5075" width="21.7109375" style="1" customWidth="1"/>
    <col min="5076" max="5076" width="71" style="1" customWidth="1"/>
    <col min="5077" max="5078" width="0" style="1" hidden="1" customWidth="1"/>
    <col min="5079" max="5079" width="13.7109375" style="1" customWidth="1"/>
    <col min="5080" max="5325" width="8.85546875" style="1"/>
    <col min="5326" max="5326" width="40.140625" style="1" customWidth="1"/>
    <col min="5327" max="5327" width="37" style="1" customWidth="1"/>
    <col min="5328" max="5328" width="17.42578125" style="1" customWidth="1"/>
    <col min="5329" max="5329" width="19.42578125" style="1" customWidth="1"/>
    <col min="5330" max="5330" width="0" style="1" hidden="1" customWidth="1"/>
    <col min="5331" max="5331" width="21.7109375" style="1" customWidth="1"/>
    <col min="5332" max="5332" width="71" style="1" customWidth="1"/>
    <col min="5333" max="5334" width="0" style="1" hidden="1" customWidth="1"/>
    <col min="5335" max="5335" width="13.7109375" style="1" customWidth="1"/>
    <col min="5336" max="5581" width="8.85546875" style="1"/>
    <col min="5582" max="5582" width="40.140625" style="1" customWidth="1"/>
    <col min="5583" max="5583" width="37" style="1" customWidth="1"/>
    <col min="5584" max="5584" width="17.42578125" style="1" customWidth="1"/>
    <col min="5585" max="5585" width="19.42578125" style="1" customWidth="1"/>
    <col min="5586" max="5586" width="0" style="1" hidden="1" customWidth="1"/>
    <col min="5587" max="5587" width="21.7109375" style="1" customWidth="1"/>
    <col min="5588" max="5588" width="71" style="1" customWidth="1"/>
    <col min="5589" max="5590" width="0" style="1" hidden="1" customWidth="1"/>
    <col min="5591" max="5591" width="13.7109375" style="1" customWidth="1"/>
    <col min="5592" max="5837" width="8.85546875" style="1"/>
    <col min="5838" max="5838" width="40.140625" style="1" customWidth="1"/>
    <col min="5839" max="5839" width="37" style="1" customWidth="1"/>
    <col min="5840" max="5840" width="17.42578125" style="1" customWidth="1"/>
    <col min="5841" max="5841" width="19.42578125" style="1" customWidth="1"/>
    <col min="5842" max="5842" width="0" style="1" hidden="1" customWidth="1"/>
    <col min="5843" max="5843" width="21.7109375" style="1" customWidth="1"/>
    <col min="5844" max="5844" width="71" style="1" customWidth="1"/>
    <col min="5845" max="5846" width="0" style="1" hidden="1" customWidth="1"/>
    <col min="5847" max="5847" width="13.7109375" style="1" customWidth="1"/>
    <col min="5848" max="6093" width="8.85546875" style="1"/>
    <col min="6094" max="6094" width="40.140625" style="1" customWidth="1"/>
    <col min="6095" max="6095" width="37" style="1" customWidth="1"/>
    <col min="6096" max="6096" width="17.42578125" style="1" customWidth="1"/>
    <col min="6097" max="6097" width="19.42578125" style="1" customWidth="1"/>
    <col min="6098" max="6098" width="0" style="1" hidden="1" customWidth="1"/>
    <col min="6099" max="6099" width="21.7109375" style="1" customWidth="1"/>
    <col min="6100" max="6100" width="71" style="1" customWidth="1"/>
    <col min="6101" max="6102" width="0" style="1" hidden="1" customWidth="1"/>
    <col min="6103" max="6103" width="13.7109375" style="1" customWidth="1"/>
    <col min="6104" max="6349" width="8.85546875" style="1"/>
    <col min="6350" max="6350" width="40.140625" style="1" customWidth="1"/>
    <col min="6351" max="6351" width="37" style="1" customWidth="1"/>
    <col min="6352" max="6352" width="17.42578125" style="1" customWidth="1"/>
    <col min="6353" max="6353" width="19.42578125" style="1" customWidth="1"/>
    <col min="6354" max="6354" width="0" style="1" hidden="1" customWidth="1"/>
    <col min="6355" max="6355" width="21.7109375" style="1" customWidth="1"/>
    <col min="6356" max="6356" width="71" style="1" customWidth="1"/>
    <col min="6357" max="6358" width="0" style="1" hidden="1" customWidth="1"/>
    <col min="6359" max="6359" width="13.7109375" style="1" customWidth="1"/>
    <col min="6360" max="6605" width="8.85546875" style="1"/>
    <col min="6606" max="6606" width="40.140625" style="1" customWidth="1"/>
    <col min="6607" max="6607" width="37" style="1" customWidth="1"/>
    <col min="6608" max="6608" width="17.42578125" style="1" customWidth="1"/>
    <col min="6609" max="6609" width="19.42578125" style="1" customWidth="1"/>
    <col min="6610" max="6610" width="0" style="1" hidden="1" customWidth="1"/>
    <col min="6611" max="6611" width="21.7109375" style="1" customWidth="1"/>
    <col min="6612" max="6612" width="71" style="1" customWidth="1"/>
    <col min="6613" max="6614" width="0" style="1" hidden="1" customWidth="1"/>
    <col min="6615" max="6615" width="13.7109375" style="1" customWidth="1"/>
    <col min="6616" max="6861" width="8.85546875" style="1"/>
    <col min="6862" max="6862" width="40.140625" style="1" customWidth="1"/>
    <col min="6863" max="6863" width="37" style="1" customWidth="1"/>
    <col min="6864" max="6864" width="17.42578125" style="1" customWidth="1"/>
    <col min="6865" max="6865" width="19.42578125" style="1" customWidth="1"/>
    <col min="6866" max="6866" width="0" style="1" hidden="1" customWidth="1"/>
    <col min="6867" max="6867" width="21.7109375" style="1" customWidth="1"/>
    <col min="6868" max="6868" width="71" style="1" customWidth="1"/>
    <col min="6869" max="6870" width="0" style="1" hidden="1" customWidth="1"/>
    <col min="6871" max="6871" width="13.7109375" style="1" customWidth="1"/>
    <col min="6872" max="7117" width="8.85546875" style="1"/>
    <col min="7118" max="7118" width="40.140625" style="1" customWidth="1"/>
    <col min="7119" max="7119" width="37" style="1" customWidth="1"/>
    <col min="7120" max="7120" width="17.42578125" style="1" customWidth="1"/>
    <col min="7121" max="7121" width="19.42578125" style="1" customWidth="1"/>
    <col min="7122" max="7122" width="0" style="1" hidden="1" customWidth="1"/>
    <col min="7123" max="7123" width="21.7109375" style="1" customWidth="1"/>
    <col min="7124" max="7124" width="71" style="1" customWidth="1"/>
    <col min="7125" max="7126" width="0" style="1" hidden="1" customWidth="1"/>
    <col min="7127" max="7127" width="13.7109375" style="1" customWidth="1"/>
    <col min="7128" max="7373" width="8.85546875" style="1"/>
    <col min="7374" max="7374" width="40.140625" style="1" customWidth="1"/>
    <col min="7375" max="7375" width="37" style="1" customWidth="1"/>
    <col min="7376" max="7376" width="17.42578125" style="1" customWidth="1"/>
    <col min="7377" max="7377" width="19.42578125" style="1" customWidth="1"/>
    <col min="7378" max="7378" width="0" style="1" hidden="1" customWidth="1"/>
    <col min="7379" max="7379" width="21.7109375" style="1" customWidth="1"/>
    <col min="7380" max="7380" width="71" style="1" customWidth="1"/>
    <col min="7381" max="7382" width="0" style="1" hidden="1" customWidth="1"/>
    <col min="7383" max="7383" width="13.7109375" style="1" customWidth="1"/>
    <col min="7384" max="7629" width="8.85546875" style="1"/>
    <col min="7630" max="7630" width="40.140625" style="1" customWidth="1"/>
    <col min="7631" max="7631" width="37" style="1" customWidth="1"/>
    <col min="7632" max="7632" width="17.42578125" style="1" customWidth="1"/>
    <col min="7633" max="7633" width="19.42578125" style="1" customWidth="1"/>
    <col min="7634" max="7634" width="0" style="1" hidden="1" customWidth="1"/>
    <col min="7635" max="7635" width="21.7109375" style="1" customWidth="1"/>
    <col min="7636" max="7636" width="71" style="1" customWidth="1"/>
    <col min="7637" max="7638" width="0" style="1" hidden="1" customWidth="1"/>
    <col min="7639" max="7639" width="13.7109375" style="1" customWidth="1"/>
    <col min="7640" max="7885" width="8.85546875" style="1"/>
    <col min="7886" max="7886" width="40.140625" style="1" customWidth="1"/>
    <col min="7887" max="7887" width="37" style="1" customWidth="1"/>
    <col min="7888" max="7888" width="17.42578125" style="1" customWidth="1"/>
    <col min="7889" max="7889" width="19.42578125" style="1" customWidth="1"/>
    <col min="7890" max="7890" width="0" style="1" hidden="1" customWidth="1"/>
    <col min="7891" max="7891" width="21.7109375" style="1" customWidth="1"/>
    <col min="7892" max="7892" width="71" style="1" customWidth="1"/>
    <col min="7893" max="7894" width="0" style="1" hidden="1" customWidth="1"/>
    <col min="7895" max="7895" width="13.7109375" style="1" customWidth="1"/>
    <col min="7896" max="8141" width="8.85546875" style="1"/>
    <col min="8142" max="8142" width="40.140625" style="1" customWidth="1"/>
    <col min="8143" max="8143" width="37" style="1" customWidth="1"/>
    <col min="8144" max="8144" width="17.42578125" style="1" customWidth="1"/>
    <col min="8145" max="8145" width="19.42578125" style="1" customWidth="1"/>
    <col min="8146" max="8146" width="0" style="1" hidden="1" customWidth="1"/>
    <col min="8147" max="8147" width="21.7109375" style="1" customWidth="1"/>
    <col min="8148" max="8148" width="71" style="1" customWidth="1"/>
    <col min="8149" max="8150" width="0" style="1" hidden="1" customWidth="1"/>
    <col min="8151" max="8151" width="13.7109375" style="1" customWidth="1"/>
    <col min="8152" max="8397" width="8.85546875" style="1"/>
    <col min="8398" max="8398" width="40.140625" style="1" customWidth="1"/>
    <col min="8399" max="8399" width="37" style="1" customWidth="1"/>
    <col min="8400" max="8400" width="17.42578125" style="1" customWidth="1"/>
    <col min="8401" max="8401" width="19.42578125" style="1" customWidth="1"/>
    <col min="8402" max="8402" width="0" style="1" hidden="1" customWidth="1"/>
    <col min="8403" max="8403" width="21.7109375" style="1" customWidth="1"/>
    <col min="8404" max="8404" width="71" style="1" customWidth="1"/>
    <col min="8405" max="8406" width="0" style="1" hidden="1" customWidth="1"/>
    <col min="8407" max="8407" width="13.7109375" style="1" customWidth="1"/>
    <col min="8408" max="8653" width="8.85546875" style="1"/>
    <col min="8654" max="8654" width="40.140625" style="1" customWidth="1"/>
    <col min="8655" max="8655" width="37" style="1" customWidth="1"/>
    <col min="8656" max="8656" width="17.42578125" style="1" customWidth="1"/>
    <col min="8657" max="8657" width="19.42578125" style="1" customWidth="1"/>
    <col min="8658" max="8658" width="0" style="1" hidden="1" customWidth="1"/>
    <col min="8659" max="8659" width="21.7109375" style="1" customWidth="1"/>
    <col min="8660" max="8660" width="71" style="1" customWidth="1"/>
    <col min="8661" max="8662" width="0" style="1" hidden="1" customWidth="1"/>
    <col min="8663" max="8663" width="13.7109375" style="1" customWidth="1"/>
    <col min="8664" max="8909" width="8.85546875" style="1"/>
    <col min="8910" max="8910" width="40.140625" style="1" customWidth="1"/>
    <col min="8911" max="8911" width="37" style="1" customWidth="1"/>
    <col min="8912" max="8912" width="17.42578125" style="1" customWidth="1"/>
    <col min="8913" max="8913" width="19.42578125" style="1" customWidth="1"/>
    <col min="8914" max="8914" width="0" style="1" hidden="1" customWidth="1"/>
    <col min="8915" max="8915" width="21.7109375" style="1" customWidth="1"/>
    <col min="8916" max="8916" width="71" style="1" customWidth="1"/>
    <col min="8917" max="8918" width="0" style="1" hidden="1" customWidth="1"/>
    <col min="8919" max="8919" width="13.7109375" style="1" customWidth="1"/>
    <col min="8920" max="9165" width="8.85546875" style="1"/>
    <col min="9166" max="9166" width="40.140625" style="1" customWidth="1"/>
    <col min="9167" max="9167" width="37" style="1" customWidth="1"/>
    <col min="9168" max="9168" width="17.42578125" style="1" customWidth="1"/>
    <col min="9169" max="9169" width="19.42578125" style="1" customWidth="1"/>
    <col min="9170" max="9170" width="0" style="1" hidden="1" customWidth="1"/>
    <col min="9171" max="9171" width="21.7109375" style="1" customWidth="1"/>
    <col min="9172" max="9172" width="71" style="1" customWidth="1"/>
    <col min="9173" max="9174" width="0" style="1" hidden="1" customWidth="1"/>
    <col min="9175" max="9175" width="13.7109375" style="1" customWidth="1"/>
    <col min="9176" max="9421" width="8.85546875" style="1"/>
    <col min="9422" max="9422" width="40.140625" style="1" customWidth="1"/>
    <col min="9423" max="9423" width="37" style="1" customWidth="1"/>
    <col min="9424" max="9424" width="17.42578125" style="1" customWidth="1"/>
    <col min="9425" max="9425" width="19.42578125" style="1" customWidth="1"/>
    <col min="9426" max="9426" width="0" style="1" hidden="1" customWidth="1"/>
    <col min="9427" max="9427" width="21.7109375" style="1" customWidth="1"/>
    <col min="9428" max="9428" width="71" style="1" customWidth="1"/>
    <col min="9429" max="9430" width="0" style="1" hidden="1" customWidth="1"/>
    <col min="9431" max="9431" width="13.7109375" style="1" customWidth="1"/>
    <col min="9432" max="9677" width="8.85546875" style="1"/>
    <col min="9678" max="9678" width="40.140625" style="1" customWidth="1"/>
    <col min="9679" max="9679" width="37" style="1" customWidth="1"/>
    <col min="9680" max="9680" width="17.42578125" style="1" customWidth="1"/>
    <col min="9681" max="9681" width="19.42578125" style="1" customWidth="1"/>
    <col min="9682" max="9682" width="0" style="1" hidden="1" customWidth="1"/>
    <col min="9683" max="9683" width="21.7109375" style="1" customWidth="1"/>
    <col min="9684" max="9684" width="71" style="1" customWidth="1"/>
    <col min="9685" max="9686" width="0" style="1" hidden="1" customWidth="1"/>
    <col min="9687" max="9687" width="13.7109375" style="1" customWidth="1"/>
    <col min="9688" max="9933" width="8.85546875" style="1"/>
    <col min="9934" max="9934" width="40.140625" style="1" customWidth="1"/>
    <col min="9935" max="9935" width="37" style="1" customWidth="1"/>
    <col min="9936" max="9936" width="17.42578125" style="1" customWidth="1"/>
    <col min="9937" max="9937" width="19.42578125" style="1" customWidth="1"/>
    <col min="9938" max="9938" width="0" style="1" hidden="1" customWidth="1"/>
    <col min="9939" max="9939" width="21.7109375" style="1" customWidth="1"/>
    <col min="9940" max="9940" width="71" style="1" customWidth="1"/>
    <col min="9941" max="9942" width="0" style="1" hidden="1" customWidth="1"/>
    <col min="9943" max="9943" width="13.7109375" style="1" customWidth="1"/>
    <col min="9944" max="10189" width="8.85546875" style="1"/>
    <col min="10190" max="10190" width="40.140625" style="1" customWidth="1"/>
    <col min="10191" max="10191" width="37" style="1" customWidth="1"/>
    <col min="10192" max="10192" width="17.42578125" style="1" customWidth="1"/>
    <col min="10193" max="10193" width="19.42578125" style="1" customWidth="1"/>
    <col min="10194" max="10194" width="0" style="1" hidden="1" customWidth="1"/>
    <col min="10195" max="10195" width="21.7109375" style="1" customWidth="1"/>
    <col min="10196" max="10196" width="71" style="1" customWidth="1"/>
    <col min="10197" max="10198" width="0" style="1" hidden="1" customWidth="1"/>
    <col min="10199" max="10199" width="13.7109375" style="1" customWidth="1"/>
    <col min="10200" max="10445" width="8.85546875" style="1"/>
    <col min="10446" max="10446" width="40.140625" style="1" customWidth="1"/>
    <col min="10447" max="10447" width="37" style="1" customWidth="1"/>
    <col min="10448" max="10448" width="17.42578125" style="1" customWidth="1"/>
    <col min="10449" max="10449" width="19.42578125" style="1" customWidth="1"/>
    <col min="10450" max="10450" width="0" style="1" hidden="1" customWidth="1"/>
    <col min="10451" max="10451" width="21.7109375" style="1" customWidth="1"/>
    <col min="10452" max="10452" width="71" style="1" customWidth="1"/>
    <col min="10453" max="10454" width="0" style="1" hidden="1" customWidth="1"/>
    <col min="10455" max="10455" width="13.7109375" style="1" customWidth="1"/>
    <col min="10456" max="10701" width="8.85546875" style="1"/>
    <col min="10702" max="10702" width="40.140625" style="1" customWidth="1"/>
    <col min="10703" max="10703" width="37" style="1" customWidth="1"/>
    <col min="10704" max="10704" width="17.42578125" style="1" customWidth="1"/>
    <col min="10705" max="10705" width="19.42578125" style="1" customWidth="1"/>
    <col min="10706" max="10706" width="0" style="1" hidden="1" customWidth="1"/>
    <col min="10707" max="10707" width="21.7109375" style="1" customWidth="1"/>
    <col min="10708" max="10708" width="71" style="1" customWidth="1"/>
    <col min="10709" max="10710" width="0" style="1" hidden="1" customWidth="1"/>
    <col min="10711" max="10711" width="13.7109375" style="1" customWidth="1"/>
    <col min="10712" max="10957" width="8.85546875" style="1"/>
    <col min="10958" max="10958" width="40.140625" style="1" customWidth="1"/>
    <col min="10959" max="10959" width="37" style="1" customWidth="1"/>
    <col min="10960" max="10960" width="17.42578125" style="1" customWidth="1"/>
    <col min="10961" max="10961" width="19.42578125" style="1" customWidth="1"/>
    <col min="10962" max="10962" width="0" style="1" hidden="1" customWidth="1"/>
    <col min="10963" max="10963" width="21.7109375" style="1" customWidth="1"/>
    <col min="10964" max="10964" width="71" style="1" customWidth="1"/>
    <col min="10965" max="10966" width="0" style="1" hidden="1" customWidth="1"/>
    <col min="10967" max="10967" width="13.7109375" style="1" customWidth="1"/>
    <col min="10968" max="11213" width="8.85546875" style="1"/>
    <col min="11214" max="11214" width="40.140625" style="1" customWidth="1"/>
    <col min="11215" max="11215" width="37" style="1" customWidth="1"/>
    <col min="11216" max="11216" width="17.42578125" style="1" customWidth="1"/>
    <col min="11217" max="11217" width="19.42578125" style="1" customWidth="1"/>
    <col min="11218" max="11218" width="0" style="1" hidden="1" customWidth="1"/>
    <col min="11219" max="11219" width="21.7109375" style="1" customWidth="1"/>
    <col min="11220" max="11220" width="71" style="1" customWidth="1"/>
    <col min="11221" max="11222" width="0" style="1" hidden="1" customWidth="1"/>
    <col min="11223" max="11223" width="13.7109375" style="1" customWidth="1"/>
    <col min="11224" max="11469" width="8.85546875" style="1"/>
    <col min="11470" max="11470" width="40.140625" style="1" customWidth="1"/>
    <col min="11471" max="11471" width="37" style="1" customWidth="1"/>
    <col min="11472" max="11472" width="17.42578125" style="1" customWidth="1"/>
    <col min="11473" max="11473" width="19.42578125" style="1" customWidth="1"/>
    <col min="11474" max="11474" width="0" style="1" hidden="1" customWidth="1"/>
    <col min="11475" max="11475" width="21.7109375" style="1" customWidth="1"/>
    <col min="11476" max="11476" width="71" style="1" customWidth="1"/>
    <col min="11477" max="11478" width="0" style="1" hidden="1" customWidth="1"/>
    <col min="11479" max="11479" width="13.7109375" style="1" customWidth="1"/>
    <col min="11480" max="11725" width="8.85546875" style="1"/>
    <col min="11726" max="11726" width="40.140625" style="1" customWidth="1"/>
    <col min="11727" max="11727" width="37" style="1" customWidth="1"/>
    <col min="11728" max="11728" width="17.42578125" style="1" customWidth="1"/>
    <col min="11729" max="11729" width="19.42578125" style="1" customWidth="1"/>
    <col min="11730" max="11730" width="0" style="1" hidden="1" customWidth="1"/>
    <col min="11731" max="11731" width="21.7109375" style="1" customWidth="1"/>
    <col min="11732" max="11732" width="71" style="1" customWidth="1"/>
    <col min="11733" max="11734" width="0" style="1" hidden="1" customWidth="1"/>
    <col min="11735" max="11735" width="13.7109375" style="1" customWidth="1"/>
    <col min="11736" max="11981" width="8.85546875" style="1"/>
    <col min="11982" max="11982" width="40.140625" style="1" customWidth="1"/>
    <col min="11983" max="11983" width="37" style="1" customWidth="1"/>
    <col min="11984" max="11984" width="17.42578125" style="1" customWidth="1"/>
    <col min="11985" max="11985" width="19.42578125" style="1" customWidth="1"/>
    <col min="11986" max="11986" width="0" style="1" hidden="1" customWidth="1"/>
    <col min="11987" max="11987" width="21.7109375" style="1" customWidth="1"/>
    <col min="11988" max="11988" width="71" style="1" customWidth="1"/>
    <col min="11989" max="11990" width="0" style="1" hidden="1" customWidth="1"/>
    <col min="11991" max="11991" width="13.7109375" style="1" customWidth="1"/>
    <col min="11992" max="12237" width="8.85546875" style="1"/>
    <col min="12238" max="12238" width="40.140625" style="1" customWidth="1"/>
    <col min="12239" max="12239" width="37" style="1" customWidth="1"/>
    <col min="12240" max="12240" width="17.42578125" style="1" customWidth="1"/>
    <col min="12241" max="12241" width="19.42578125" style="1" customWidth="1"/>
    <col min="12242" max="12242" width="0" style="1" hidden="1" customWidth="1"/>
    <col min="12243" max="12243" width="21.7109375" style="1" customWidth="1"/>
    <col min="12244" max="12244" width="71" style="1" customWidth="1"/>
    <col min="12245" max="12246" width="0" style="1" hidden="1" customWidth="1"/>
    <col min="12247" max="12247" width="13.7109375" style="1" customWidth="1"/>
    <col min="12248" max="12493" width="8.85546875" style="1"/>
    <col min="12494" max="12494" width="40.140625" style="1" customWidth="1"/>
    <col min="12495" max="12495" width="37" style="1" customWidth="1"/>
    <col min="12496" max="12496" width="17.42578125" style="1" customWidth="1"/>
    <col min="12497" max="12497" width="19.42578125" style="1" customWidth="1"/>
    <col min="12498" max="12498" width="0" style="1" hidden="1" customWidth="1"/>
    <col min="12499" max="12499" width="21.7109375" style="1" customWidth="1"/>
    <col min="12500" max="12500" width="71" style="1" customWidth="1"/>
    <col min="12501" max="12502" width="0" style="1" hidden="1" customWidth="1"/>
    <col min="12503" max="12503" width="13.7109375" style="1" customWidth="1"/>
    <col min="12504" max="12749" width="8.85546875" style="1"/>
    <col min="12750" max="12750" width="40.140625" style="1" customWidth="1"/>
    <col min="12751" max="12751" width="37" style="1" customWidth="1"/>
    <col min="12752" max="12752" width="17.42578125" style="1" customWidth="1"/>
    <col min="12753" max="12753" width="19.42578125" style="1" customWidth="1"/>
    <col min="12754" max="12754" width="0" style="1" hidden="1" customWidth="1"/>
    <col min="12755" max="12755" width="21.7109375" style="1" customWidth="1"/>
    <col min="12756" max="12756" width="71" style="1" customWidth="1"/>
    <col min="12757" max="12758" width="0" style="1" hidden="1" customWidth="1"/>
    <col min="12759" max="12759" width="13.7109375" style="1" customWidth="1"/>
    <col min="12760" max="13005" width="8.85546875" style="1"/>
    <col min="13006" max="13006" width="40.140625" style="1" customWidth="1"/>
    <col min="13007" max="13007" width="37" style="1" customWidth="1"/>
    <col min="13008" max="13008" width="17.42578125" style="1" customWidth="1"/>
    <col min="13009" max="13009" width="19.42578125" style="1" customWidth="1"/>
    <col min="13010" max="13010" width="0" style="1" hidden="1" customWidth="1"/>
    <col min="13011" max="13011" width="21.7109375" style="1" customWidth="1"/>
    <col min="13012" max="13012" width="71" style="1" customWidth="1"/>
    <col min="13013" max="13014" width="0" style="1" hidden="1" customWidth="1"/>
    <col min="13015" max="13015" width="13.7109375" style="1" customWidth="1"/>
    <col min="13016" max="13261" width="8.85546875" style="1"/>
    <col min="13262" max="13262" width="40.140625" style="1" customWidth="1"/>
    <col min="13263" max="13263" width="37" style="1" customWidth="1"/>
    <col min="13264" max="13264" width="17.42578125" style="1" customWidth="1"/>
    <col min="13265" max="13265" width="19.42578125" style="1" customWidth="1"/>
    <col min="13266" max="13266" width="0" style="1" hidden="1" customWidth="1"/>
    <col min="13267" max="13267" width="21.7109375" style="1" customWidth="1"/>
    <col min="13268" max="13268" width="71" style="1" customWidth="1"/>
    <col min="13269" max="13270" width="0" style="1" hidden="1" customWidth="1"/>
    <col min="13271" max="13271" width="13.7109375" style="1" customWidth="1"/>
    <col min="13272" max="13517" width="8.85546875" style="1"/>
    <col min="13518" max="13518" width="40.140625" style="1" customWidth="1"/>
    <col min="13519" max="13519" width="37" style="1" customWidth="1"/>
    <col min="13520" max="13520" width="17.42578125" style="1" customWidth="1"/>
    <col min="13521" max="13521" width="19.42578125" style="1" customWidth="1"/>
    <col min="13522" max="13522" width="0" style="1" hidden="1" customWidth="1"/>
    <col min="13523" max="13523" width="21.7109375" style="1" customWidth="1"/>
    <col min="13524" max="13524" width="71" style="1" customWidth="1"/>
    <col min="13525" max="13526" width="0" style="1" hidden="1" customWidth="1"/>
    <col min="13527" max="13527" width="13.7109375" style="1" customWidth="1"/>
    <col min="13528" max="13773" width="8.85546875" style="1"/>
    <col min="13774" max="13774" width="40.140625" style="1" customWidth="1"/>
    <col min="13775" max="13775" width="37" style="1" customWidth="1"/>
    <col min="13776" max="13776" width="17.42578125" style="1" customWidth="1"/>
    <col min="13777" max="13777" width="19.42578125" style="1" customWidth="1"/>
    <col min="13778" max="13778" width="0" style="1" hidden="1" customWidth="1"/>
    <col min="13779" max="13779" width="21.7109375" style="1" customWidth="1"/>
    <col min="13780" max="13780" width="71" style="1" customWidth="1"/>
    <col min="13781" max="13782" width="0" style="1" hidden="1" customWidth="1"/>
    <col min="13783" max="13783" width="13.7109375" style="1" customWidth="1"/>
    <col min="13784" max="14029" width="8.85546875" style="1"/>
    <col min="14030" max="14030" width="40.140625" style="1" customWidth="1"/>
    <col min="14031" max="14031" width="37" style="1" customWidth="1"/>
    <col min="14032" max="14032" width="17.42578125" style="1" customWidth="1"/>
    <col min="14033" max="14033" width="19.42578125" style="1" customWidth="1"/>
    <col min="14034" max="14034" width="0" style="1" hidden="1" customWidth="1"/>
    <col min="14035" max="14035" width="21.7109375" style="1" customWidth="1"/>
    <col min="14036" max="14036" width="71" style="1" customWidth="1"/>
    <col min="14037" max="14038" width="0" style="1" hidden="1" customWidth="1"/>
    <col min="14039" max="14039" width="13.7109375" style="1" customWidth="1"/>
    <col min="14040" max="14285" width="8.85546875" style="1"/>
    <col min="14286" max="14286" width="40.140625" style="1" customWidth="1"/>
    <col min="14287" max="14287" width="37" style="1" customWidth="1"/>
    <col min="14288" max="14288" width="17.42578125" style="1" customWidth="1"/>
    <col min="14289" max="14289" width="19.42578125" style="1" customWidth="1"/>
    <col min="14290" max="14290" width="0" style="1" hidden="1" customWidth="1"/>
    <col min="14291" max="14291" width="21.7109375" style="1" customWidth="1"/>
    <col min="14292" max="14292" width="71" style="1" customWidth="1"/>
    <col min="14293" max="14294" width="0" style="1" hidden="1" customWidth="1"/>
    <col min="14295" max="14295" width="13.7109375" style="1" customWidth="1"/>
    <col min="14296" max="14541" width="8.85546875" style="1"/>
    <col min="14542" max="14542" width="40.140625" style="1" customWidth="1"/>
    <col min="14543" max="14543" width="37" style="1" customWidth="1"/>
    <col min="14544" max="14544" width="17.42578125" style="1" customWidth="1"/>
    <col min="14545" max="14545" width="19.42578125" style="1" customWidth="1"/>
    <col min="14546" max="14546" width="0" style="1" hidden="1" customWidth="1"/>
    <col min="14547" max="14547" width="21.7109375" style="1" customWidth="1"/>
    <col min="14548" max="14548" width="71" style="1" customWidth="1"/>
    <col min="14549" max="14550" width="0" style="1" hidden="1" customWidth="1"/>
    <col min="14551" max="14551" width="13.7109375" style="1" customWidth="1"/>
    <col min="14552" max="14797" width="8.85546875" style="1"/>
    <col min="14798" max="14798" width="40.140625" style="1" customWidth="1"/>
    <col min="14799" max="14799" width="37" style="1" customWidth="1"/>
    <col min="14800" max="14800" width="17.42578125" style="1" customWidth="1"/>
    <col min="14801" max="14801" width="19.42578125" style="1" customWidth="1"/>
    <col min="14802" max="14802" width="0" style="1" hidden="1" customWidth="1"/>
    <col min="14803" max="14803" width="21.7109375" style="1" customWidth="1"/>
    <col min="14804" max="14804" width="71" style="1" customWidth="1"/>
    <col min="14805" max="14806" width="0" style="1" hidden="1" customWidth="1"/>
    <col min="14807" max="14807" width="13.7109375" style="1" customWidth="1"/>
    <col min="14808" max="15053" width="8.85546875" style="1"/>
    <col min="15054" max="15054" width="40.140625" style="1" customWidth="1"/>
    <col min="15055" max="15055" width="37" style="1" customWidth="1"/>
    <col min="15056" max="15056" width="17.42578125" style="1" customWidth="1"/>
    <col min="15057" max="15057" width="19.42578125" style="1" customWidth="1"/>
    <col min="15058" max="15058" width="0" style="1" hidden="1" customWidth="1"/>
    <col min="15059" max="15059" width="21.7109375" style="1" customWidth="1"/>
    <col min="15060" max="15060" width="71" style="1" customWidth="1"/>
    <col min="15061" max="15062" width="0" style="1" hidden="1" customWidth="1"/>
    <col min="15063" max="15063" width="13.7109375" style="1" customWidth="1"/>
    <col min="15064" max="15309" width="8.85546875" style="1"/>
    <col min="15310" max="15310" width="40.140625" style="1" customWidth="1"/>
    <col min="15311" max="15311" width="37" style="1" customWidth="1"/>
    <col min="15312" max="15312" width="17.42578125" style="1" customWidth="1"/>
    <col min="15313" max="15313" width="19.42578125" style="1" customWidth="1"/>
    <col min="15314" max="15314" width="0" style="1" hidden="1" customWidth="1"/>
    <col min="15315" max="15315" width="21.7109375" style="1" customWidth="1"/>
    <col min="15316" max="15316" width="71" style="1" customWidth="1"/>
    <col min="15317" max="15318" width="0" style="1" hidden="1" customWidth="1"/>
    <col min="15319" max="15319" width="13.7109375" style="1" customWidth="1"/>
    <col min="15320" max="15565" width="8.85546875" style="1"/>
    <col min="15566" max="15566" width="40.140625" style="1" customWidth="1"/>
    <col min="15567" max="15567" width="37" style="1" customWidth="1"/>
    <col min="15568" max="15568" width="17.42578125" style="1" customWidth="1"/>
    <col min="15569" max="15569" width="19.42578125" style="1" customWidth="1"/>
    <col min="15570" max="15570" width="0" style="1" hidden="1" customWidth="1"/>
    <col min="15571" max="15571" width="21.7109375" style="1" customWidth="1"/>
    <col min="15572" max="15572" width="71" style="1" customWidth="1"/>
    <col min="15573" max="15574" width="0" style="1" hidden="1" customWidth="1"/>
    <col min="15575" max="15575" width="13.7109375" style="1" customWidth="1"/>
    <col min="15576" max="15821" width="8.85546875" style="1"/>
    <col min="15822" max="15822" width="40.140625" style="1" customWidth="1"/>
    <col min="15823" max="15823" width="37" style="1" customWidth="1"/>
    <col min="15824" max="15824" width="17.42578125" style="1" customWidth="1"/>
    <col min="15825" max="15825" width="19.42578125" style="1" customWidth="1"/>
    <col min="15826" max="15826" width="0" style="1" hidden="1" customWidth="1"/>
    <col min="15827" max="15827" width="21.7109375" style="1" customWidth="1"/>
    <col min="15828" max="15828" width="71" style="1" customWidth="1"/>
    <col min="15829" max="15830" width="0" style="1" hidden="1" customWidth="1"/>
    <col min="15831" max="15831" width="13.7109375" style="1" customWidth="1"/>
    <col min="15832" max="16077" width="8.85546875" style="1"/>
    <col min="16078" max="16078" width="40.140625" style="1" customWidth="1"/>
    <col min="16079" max="16079" width="37" style="1" customWidth="1"/>
    <col min="16080" max="16080" width="17.42578125" style="1" customWidth="1"/>
    <col min="16081" max="16081" width="19.42578125" style="1" customWidth="1"/>
    <col min="16082" max="16082" width="0" style="1" hidden="1" customWidth="1"/>
    <col min="16083" max="16083" width="21.7109375" style="1" customWidth="1"/>
    <col min="16084" max="16084" width="71" style="1" customWidth="1"/>
    <col min="16085" max="16086" width="0" style="1" hidden="1" customWidth="1"/>
    <col min="16087" max="16087" width="13.7109375" style="1" customWidth="1"/>
    <col min="16088" max="16384" width="8.85546875" style="1"/>
  </cols>
  <sheetData>
    <row r="1" spans="1:8" ht="54" customHeight="1" x14ac:dyDescent="0.2">
      <c r="A1" s="27" t="s">
        <v>24</v>
      </c>
      <c r="B1" s="27"/>
      <c r="C1" s="27"/>
      <c r="D1" s="27"/>
      <c r="E1" s="27"/>
      <c r="F1" s="27"/>
    </row>
    <row r="2" spans="1:8" ht="18" customHeight="1" x14ac:dyDescent="0.2">
      <c r="A2" s="28" t="s">
        <v>20</v>
      </c>
      <c r="B2" s="28"/>
      <c r="C2" s="28"/>
      <c r="D2" s="28"/>
      <c r="E2" s="28"/>
      <c r="F2" s="28"/>
    </row>
    <row r="3" spans="1:8" ht="15.75" customHeight="1" x14ac:dyDescent="0.2">
      <c r="E3" s="2"/>
      <c r="F3" s="2"/>
    </row>
    <row r="4" spans="1:8" ht="18.75" customHeight="1" x14ac:dyDescent="0.2">
      <c r="A4" s="17"/>
      <c r="B4" s="3"/>
      <c r="C4" s="3"/>
      <c r="D4" s="4"/>
      <c r="E4" s="4"/>
      <c r="F4" s="6" t="s">
        <v>1</v>
      </c>
    </row>
    <row r="5" spans="1:8" ht="28.5" customHeight="1" x14ac:dyDescent="0.2">
      <c r="A5" s="18" t="s">
        <v>0</v>
      </c>
      <c r="B5" s="9" t="s">
        <v>2</v>
      </c>
      <c r="C5" s="9" t="s">
        <v>3</v>
      </c>
      <c r="D5" s="9" t="s">
        <v>8</v>
      </c>
      <c r="E5" s="9" t="s">
        <v>12</v>
      </c>
      <c r="F5" s="9" t="s">
        <v>21</v>
      </c>
    </row>
    <row r="6" spans="1:8" ht="66" customHeight="1" x14ac:dyDescent="0.2">
      <c r="A6" s="8">
        <v>1</v>
      </c>
      <c r="B6" s="10" t="s">
        <v>15</v>
      </c>
      <c r="C6" s="8" t="s">
        <v>23</v>
      </c>
      <c r="D6" s="19">
        <f>5900+3000+1000-1085.80645-4174.19355-1021.16587</f>
        <v>3618.8341300000002</v>
      </c>
      <c r="E6" s="19">
        <f>5900+404+1286.51863+75549.46175</f>
        <v>83139.980380000008</v>
      </c>
      <c r="F6" s="19">
        <f>1504+4491.40449+59671.51671+1000</f>
        <v>66666.921199999997</v>
      </c>
    </row>
    <row r="7" spans="1:8" ht="43.9" customHeight="1" x14ac:dyDescent="0.2">
      <c r="A7" s="8">
        <v>2</v>
      </c>
      <c r="B7" s="10" t="s">
        <v>10</v>
      </c>
      <c r="C7" s="8" t="s">
        <v>11</v>
      </c>
      <c r="D7" s="19">
        <v>346</v>
      </c>
      <c r="E7" s="19">
        <v>0</v>
      </c>
      <c r="F7" s="19">
        <v>0</v>
      </c>
    </row>
    <row r="8" spans="1:8" ht="31.15" customHeight="1" x14ac:dyDescent="0.2">
      <c r="A8" s="8">
        <v>3</v>
      </c>
      <c r="B8" s="11" t="s">
        <v>4</v>
      </c>
      <c r="C8" s="8" t="s">
        <v>9</v>
      </c>
      <c r="D8" s="20">
        <f>1407+2266.03-770</f>
        <v>2903.03</v>
      </c>
      <c r="E8" s="20">
        <f>920-920</f>
        <v>0</v>
      </c>
      <c r="F8" s="20">
        <v>0</v>
      </c>
      <c r="H8" s="26"/>
    </row>
    <row r="9" spans="1:8" ht="45" customHeight="1" x14ac:dyDescent="0.2">
      <c r="A9" s="8">
        <v>4</v>
      </c>
      <c r="B9" s="11" t="s">
        <v>26</v>
      </c>
      <c r="C9" s="8" t="s">
        <v>22</v>
      </c>
      <c r="D9" s="20">
        <f>2200-2000</f>
        <v>200</v>
      </c>
      <c r="E9" s="20">
        <f>2000+2000-3800-200</f>
        <v>0</v>
      </c>
      <c r="F9" s="20">
        <f>1200+200-1200-200</f>
        <v>0</v>
      </c>
    </row>
    <row r="10" spans="1:8" ht="45.75" hidden="1" customHeight="1" x14ac:dyDescent="0.2">
      <c r="A10" s="8">
        <v>5</v>
      </c>
      <c r="B10" s="11" t="s">
        <v>27</v>
      </c>
      <c r="C10" s="8" t="s">
        <v>22</v>
      </c>
      <c r="D10" s="20">
        <f>2000-1990-10</f>
        <v>0</v>
      </c>
      <c r="E10" s="20">
        <f>2000-410-1200-390</f>
        <v>0</v>
      </c>
      <c r="F10" s="20">
        <f>1200-571-177-452</f>
        <v>0</v>
      </c>
    </row>
    <row r="11" spans="1:8" ht="45.75" hidden="1" customHeight="1" x14ac:dyDescent="0.2">
      <c r="A11" s="8"/>
      <c r="B11" s="23" t="s">
        <v>28</v>
      </c>
      <c r="C11" s="24" t="s">
        <v>29</v>
      </c>
      <c r="D11" s="25">
        <v>0</v>
      </c>
      <c r="E11" s="25">
        <v>0</v>
      </c>
      <c r="F11" s="25">
        <v>0</v>
      </c>
    </row>
    <row r="12" spans="1:8" ht="45.75" hidden="1" customHeight="1" x14ac:dyDescent="0.2">
      <c r="A12" s="8"/>
      <c r="B12" s="23" t="s">
        <v>30</v>
      </c>
      <c r="C12" s="24" t="s">
        <v>29</v>
      </c>
      <c r="D12" s="25">
        <v>0</v>
      </c>
      <c r="E12" s="25">
        <v>0</v>
      </c>
      <c r="F12" s="25">
        <v>0</v>
      </c>
    </row>
    <row r="13" spans="1:8" ht="45.75" hidden="1" customHeight="1" x14ac:dyDescent="0.2">
      <c r="A13" s="8"/>
      <c r="B13" s="23" t="s">
        <v>31</v>
      </c>
      <c r="C13" s="24" t="s">
        <v>29</v>
      </c>
      <c r="D13" s="25">
        <v>0</v>
      </c>
      <c r="E13" s="25">
        <v>0</v>
      </c>
      <c r="F13" s="25">
        <v>0</v>
      </c>
    </row>
    <row r="14" spans="1:8" ht="31.15" customHeight="1" x14ac:dyDescent="0.2">
      <c r="A14" s="8">
        <v>5</v>
      </c>
      <c r="B14" s="11" t="s">
        <v>5</v>
      </c>
      <c r="C14" s="5" t="s">
        <v>6</v>
      </c>
      <c r="D14" s="20">
        <f>5741+90423.08-1191.86-55596.47-2530.85</f>
        <v>36844.9</v>
      </c>
      <c r="E14" s="20">
        <f>53417.5+10010.13+4774.11905+4185</f>
        <v>72386.749049999999</v>
      </c>
      <c r="F14" s="20">
        <f>72580.25-72580.25</f>
        <v>0</v>
      </c>
    </row>
    <row r="15" spans="1:8" ht="19.149999999999999" customHeight="1" x14ac:dyDescent="0.2">
      <c r="A15" s="8">
        <v>6</v>
      </c>
      <c r="B15" s="10" t="s">
        <v>16</v>
      </c>
      <c r="C15" s="5" t="s">
        <v>13</v>
      </c>
      <c r="D15" s="20">
        <f>2847.34+37828.97</f>
        <v>40676.31</v>
      </c>
      <c r="E15" s="20">
        <f>602.98+13953+448.02</f>
        <v>15004</v>
      </c>
      <c r="F15" s="20">
        <v>0</v>
      </c>
    </row>
    <row r="16" spans="1:8" ht="66" hidden="1" customHeight="1" x14ac:dyDescent="0.2">
      <c r="A16" s="8">
        <v>11</v>
      </c>
      <c r="B16" s="14" t="s">
        <v>17</v>
      </c>
      <c r="C16" s="15" t="s">
        <v>14</v>
      </c>
      <c r="D16" s="21"/>
      <c r="E16" s="21"/>
      <c r="F16" s="21"/>
    </row>
    <row r="17" spans="1:6" ht="32.450000000000003" customHeight="1" x14ac:dyDescent="0.2">
      <c r="A17" s="8">
        <v>7</v>
      </c>
      <c r="B17" s="11" t="s">
        <v>18</v>
      </c>
      <c r="C17" s="8" t="s">
        <v>19</v>
      </c>
      <c r="D17" s="20">
        <f>6855.1+91354.2+21.03+12005.8+903.67</f>
        <v>111139.8</v>
      </c>
      <c r="E17" s="20">
        <v>0</v>
      </c>
      <c r="F17" s="20">
        <v>0</v>
      </c>
    </row>
    <row r="18" spans="1:6" ht="45" customHeight="1" x14ac:dyDescent="0.2">
      <c r="A18" s="8">
        <v>8</v>
      </c>
      <c r="B18" s="11" t="s">
        <v>25</v>
      </c>
      <c r="C18" s="5" t="s">
        <v>22</v>
      </c>
      <c r="D18" s="20">
        <v>4919.5365000000002</v>
      </c>
      <c r="E18" s="20">
        <v>8573.9599999999991</v>
      </c>
      <c r="F18" s="20">
        <v>14179.84</v>
      </c>
    </row>
    <row r="19" spans="1:6" ht="15" x14ac:dyDescent="0.2">
      <c r="A19" s="12"/>
      <c r="B19" s="12" t="s">
        <v>7</v>
      </c>
      <c r="C19" s="13"/>
      <c r="D19" s="22">
        <f>SUM(D6:D18)</f>
        <v>200648.41063</v>
      </c>
      <c r="E19" s="22">
        <f>SUM(E6:E18)</f>
        <v>179104.68943</v>
      </c>
      <c r="F19" s="22">
        <f>SUM(F6:F18)</f>
        <v>80846.761199999994</v>
      </c>
    </row>
    <row r="21" spans="1:6" x14ac:dyDescent="0.2">
      <c r="D21" s="7"/>
    </row>
    <row r="25" spans="1:6" x14ac:dyDescent="0.2">
      <c r="D25" s="7"/>
      <c r="E25" s="7"/>
      <c r="F25" s="7"/>
    </row>
  </sheetData>
  <mergeCells count="2">
    <mergeCell ref="A1:F1"/>
    <mergeCell ref="A2:F2"/>
  </mergeCells>
  <pageMargins left="0.55118110236220474" right="0.39370078740157483" top="0.43307086614173229" bottom="0.19685039370078741" header="0.19685039370078741" footer="0.1574803149606299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KoshkarovaOV</dc:creator>
  <cp:lastModifiedBy>Ирина Сергеевна</cp:lastModifiedBy>
  <cp:lastPrinted>2021-12-27T11:37:03Z</cp:lastPrinted>
  <dcterms:created xsi:type="dcterms:W3CDTF">2016-11-03T12:36:53Z</dcterms:created>
  <dcterms:modified xsi:type="dcterms:W3CDTF">2022-01-13T13:45:07Z</dcterms:modified>
</cp:coreProperties>
</file>