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75" windowWidth="1545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" i="1"/>
  <c r="C10"/>
  <c r="C14"/>
  <c r="C6"/>
  <c r="C11"/>
  <c r="C9"/>
  <c r="C19"/>
  <c r="E19" l="1"/>
  <c r="D19"/>
  <c r="D15"/>
  <c r="E15"/>
  <c r="D12"/>
  <c r="E12"/>
  <c r="C15"/>
  <c r="E20" l="1"/>
  <c r="D20"/>
  <c r="C12"/>
  <c r="C20" s="1"/>
</calcChain>
</file>

<file path=xl/sharedStrings.xml><?xml version="1.0" encoding="utf-8"?>
<sst xmlns="http://schemas.openxmlformats.org/spreadsheetml/2006/main" count="34" uniqueCount="29">
  <si>
    <t>Итого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</si>
  <si>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</si>
  <si>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Наименование и местонахождение стройки (объекта)</t>
  </si>
  <si>
    <t>Сроки строительства</t>
  </si>
  <si>
    <t>Итого по адресной инвестиционной программе</t>
  </si>
  <si>
    <t xml:space="preserve"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</t>
  </si>
  <si>
    <t>Дошкольное образовательное учреждение (ДОУ) на 180 мест по адресу: Ленинградская область, г. Тосно, мкр. 3, поз. 8</t>
  </si>
  <si>
    <t>Пристройка спортивного зала к МКОУ "Федоровская СОШ"</t>
  </si>
  <si>
    <t>Реконструкция спортивной площадки МБОУ "Средняя общеобразовательная школа №4 г. Тосно", в т. ч. проектно-изыскательские работы</t>
  </si>
  <si>
    <t>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</si>
  <si>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Реконструкция здания начальной школы под МКОУ ДОД «Никольская детская школа искусств» и Никольскую городскую библиотеку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</si>
  <si>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</si>
  <si>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2015-2019</t>
  </si>
  <si>
    <t>2017-2023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</si>
  <si>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</si>
  <si>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2017-2019</t>
  </si>
  <si>
    <t>Объекты в сфере образования</t>
  </si>
  <si>
    <t>Объекты в сфере культуры</t>
  </si>
  <si>
    <t>Прочие объекты</t>
  </si>
  <si>
    <t>Реконструкци здания, расположенного по адресу: Ленинградская область, Тосненский район, г. Никольское, ул. Школьная, д.11а (МБОУ "Гимназия № 1 г. Никольское"), в т.ч. проектно-изыскательские работы</t>
  </si>
  <si>
    <t>Сумма
(тысяч рублей)</t>
  </si>
  <si>
    <t>2019 год</t>
  </si>
  <si>
    <t>2020 год</t>
  </si>
  <si>
    <t>2021 год</t>
  </si>
  <si>
    <t>2019-2021</t>
  </si>
  <si>
    <t>2017-2021</t>
  </si>
  <si>
    <t>2017-2022</t>
  </si>
  <si>
    <t>2012-2020</t>
  </si>
  <si>
    <t>Адресная инвестиционная программа муниципального образования
Тосненский район Ленинградской области на 2019 год и на плановый период 2020 и 2021 годов
(в редакции решения совета депутатов муниципального образования Тосненский район Ленинградской области от 23.04.2019 № 238)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</si>
</sst>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6"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4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justify"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0" borderId="0" xfId="0" applyNumberFormat="1" applyFont="1"/>
    <xf numFmtId="49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view="pageLayout" workbookViewId="0">
      <selection sqref="A1:E1"/>
    </sheetView>
  </sheetViews>
  <sheetFormatPr defaultColWidth="9.140625" defaultRowHeight="12.75" customHeight="1"/>
  <cols>
    <col min="1" max="1" width="49" style="1" customWidth="1"/>
    <col min="2" max="2" width="11.42578125" style="1" customWidth="1"/>
    <col min="3" max="3" width="13.85546875" style="12" customWidth="1"/>
    <col min="4" max="4" width="12.5703125" style="1" customWidth="1"/>
    <col min="5" max="5" width="11.28515625" style="1" customWidth="1"/>
    <col min="6" max="16384" width="9.140625" style="1"/>
  </cols>
  <sheetData>
    <row r="1" spans="1:5" ht="84" customHeight="1">
      <c r="A1" s="26" t="s">
        <v>28</v>
      </c>
      <c r="B1" s="26"/>
      <c r="C1" s="26"/>
      <c r="D1" s="26"/>
      <c r="E1" s="26"/>
    </row>
    <row r="2" spans="1:5" ht="36" customHeight="1">
      <c r="A2" s="33" t="s">
        <v>2</v>
      </c>
      <c r="B2" s="35" t="s">
        <v>3</v>
      </c>
      <c r="C2" s="30" t="s">
        <v>20</v>
      </c>
      <c r="D2" s="31"/>
      <c r="E2" s="32"/>
    </row>
    <row r="3" spans="1:5" ht="15.75">
      <c r="A3" s="34"/>
      <c r="B3" s="36"/>
      <c r="C3" s="20" t="s">
        <v>21</v>
      </c>
      <c r="D3" s="20" t="s">
        <v>22</v>
      </c>
      <c r="E3" s="20" t="s">
        <v>23</v>
      </c>
    </row>
    <row r="4" spans="1:5" ht="15.75">
      <c r="A4" s="27" t="s">
        <v>16</v>
      </c>
      <c r="B4" s="28"/>
      <c r="C4" s="28"/>
      <c r="D4" s="28"/>
      <c r="E4" s="29"/>
    </row>
    <row r="5" spans="1:5" ht="47.25" customHeight="1">
      <c r="A5" s="18" t="s">
        <v>6</v>
      </c>
      <c r="B5" s="13" t="s">
        <v>12</v>
      </c>
      <c r="C5" s="14">
        <f>15516+141215+6868.02165+711.23263</f>
        <v>164310.25428000002</v>
      </c>
      <c r="D5" s="14">
        <v>0</v>
      </c>
      <c r="E5" s="14">
        <v>0</v>
      </c>
    </row>
    <row r="6" spans="1:5" ht="36" customHeight="1">
      <c r="A6" s="17" t="s">
        <v>7</v>
      </c>
      <c r="B6" s="4" t="s">
        <v>12</v>
      </c>
      <c r="C6" s="11">
        <f>20102.755+19185+14511.05717</f>
        <v>53798.812170000005</v>
      </c>
      <c r="D6" s="14">
        <v>0</v>
      </c>
      <c r="E6" s="14">
        <v>0</v>
      </c>
    </row>
    <row r="7" spans="1:5" ht="47.25">
      <c r="A7" s="17" t="s">
        <v>8</v>
      </c>
      <c r="B7" s="7" t="s">
        <v>15</v>
      </c>
      <c r="C7" s="11">
        <v>26225.530999999999</v>
      </c>
      <c r="D7" s="14">
        <v>0</v>
      </c>
      <c r="E7" s="14">
        <v>0</v>
      </c>
    </row>
    <row r="8" spans="1:5" ht="63">
      <c r="A8" s="17" t="s">
        <v>11</v>
      </c>
      <c r="B8" s="7" t="s">
        <v>25</v>
      </c>
      <c r="C8" s="11">
        <v>8000</v>
      </c>
      <c r="D8" s="14">
        <v>10000</v>
      </c>
      <c r="E8" s="14">
        <v>16000</v>
      </c>
    </row>
    <row r="9" spans="1:5" ht="63">
      <c r="A9" s="17" t="s">
        <v>9</v>
      </c>
      <c r="B9" s="7" t="s">
        <v>26</v>
      </c>
      <c r="C9" s="19">
        <f>8000</f>
        <v>8000</v>
      </c>
      <c r="D9" s="14">
        <v>10000</v>
      </c>
      <c r="E9" s="14">
        <v>20000</v>
      </c>
    </row>
    <row r="10" spans="1:5" ht="78.75">
      <c r="A10" s="15" t="s">
        <v>19</v>
      </c>
      <c r="B10" s="5" t="s">
        <v>15</v>
      </c>
      <c r="C10" s="11">
        <f>13400.045+15489.533</f>
        <v>28889.578000000001</v>
      </c>
      <c r="D10" s="11">
        <v>0</v>
      </c>
      <c r="E10" s="11">
        <v>0</v>
      </c>
    </row>
    <row r="11" spans="1:5" ht="65.25" customHeight="1">
      <c r="A11" s="17" t="s">
        <v>14</v>
      </c>
      <c r="B11" s="7" t="s">
        <v>13</v>
      </c>
      <c r="C11" s="19">
        <f>1159.82+10438.4</f>
        <v>11598.22</v>
      </c>
      <c r="D11" s="14">
        <v>1159.82</v>
      </c>
      <c r="E11" s="14">
        <v>1159.82</v>
      </c>
    </row>
    <row r="12" spans="1:5" ht="24.75" customHeight="1">
      <c r="A12" s="2" t="s">
        <v>0</v>
      </c>
      <c r="B12" s="2"/>
      <c r="C12" s="9">
        <f>SUM(C5:C11)</f>
        <v>300822.39545000001</v>
      </c>
      <c r="D12" s="9">
        <f>SUM(D5:D11)</f>
        <v>21159.82</v>
      </c>
      <c r="E12" s="9">
        <f>SUM(E5:E11)</f>
        <v>37159.82</v>
      </c>
    </row>
    <row r="13" spans="1:5" ht="15.75">
      <c r="A13" s="22" t="s">
        <v>17</v>
      </c>
      <c r="B13" s="23"/>
      <c r="C13" s="23"/>
      <c r="D13" s="23"/>
      <c r="E13" s="23"/>
    </row>
    <row r="14" spans="1:5" ht="52.5" customHeight="1">
      <c r="A14" s="17" t="s">
        <v>10</v>
      </c>
      <c r="B14" s="4" t="s">
        <v>27</v>
      </c>
      <c r="C14" s="11">
        <f>23806.5+95226</f>
        <v>119032.5</v>
      </c>
      <c r="D14" s="11">
        <v>0</v>
      </c>
      <c r="E14" s="11">
        <v>0</v>
      </c>
    </row>
    <row r="15" spans="1:5" ht="21" customHeight="1">
      <c r="A15" s="2" t="s">
        <v>0</v>
      </c>
      <c r="B15" s="2"/>
      <c r="C15" s="9">
        <f>SUM(C14:C14)</f>
        <v>119032.5</v>
      </c>
      <c r="D15" s="9">
        <f>SUM(D14:D14)</f>
        <v>0</v>
      </c>
      <c r="E15" s="9">
        <f>SUM(E14:E14)</f>
        <v>0</v>
      </c>
    </row>
    <row r="16" spans="1:5" ht="15.75">
      <c r="A16" s="24" t="s">
        <v>18</v>
      </c>
      <c r="B16" s="25"/>
      <c r="C16" s="25"/>
      <c r="D16" s="25"/>
      <c r="E16" s="25"/>
    </row>
    <row r="17" spans="1:5" ht="63">
      <c r="A17" s="17" t="s">
        <v>1</v>
      </c>
      <c r="B17" s="6" t="s">
        <v>24</v>
      </c>
      <c r="C17" s="10">
        <v>5000</v>
      </c>
      <c r="D17" s="11">
        <v>5000</v>
      </c>
      <c r="E17" s="11">
        <v>5000</v>
      </c>
    </row>
    <row r="18" spans="1:5" ht="63">
      <c r="A18" s="8" t="s">
        <v>5</v>
      </c>
      <c r="B18" s="5" t="s">
        <v>24</v>
      </c>
      <c r="C18" s="21">
        <v>33758.5</v>
      </c>
      <c r="D18" s="21">
        <v>33793</v>
      </c>
      <c r="E18" s="21">
        <v>33793</v>
      </c>
    </row>
    <row r="19" spans="1:5" ht="15.75">
      <c r="A19" s="3" t="s">
        <v>0</v>
      </c>
      <c r="B19" s="5"/>
      <c r="C19" s="16">
        <f>SUM(C17:C18)</f>
        <v>38758.5</v>
      </c>
      <c r="D19" s="16">
        <f>SUM(D17:D18)</f>
        <v>38793</v>
      </c>
      <c r="E19" s="16">
        <f>SUM(E17:E18)</f>
        <v>38793</v>
      </c>
    </row>
    <row r="20" spans="1:5" ht="30.75" customHeight="1">
      <c r="A20" s="3" t="s">
        <v>4</v>
      </c>
      <c r="B20" s="3"/>
      <c r="C20" s="9">
        <f>C12+C15+C19</f>
        <v>458613.39545000001</v>
      </c>
      <c r="D20" s="9">
        <f t="shared" ref="D20:E20" si="0">D12+D15+D19</f>
        <v>59952.82</v>
      </c>
      <c r="E20" s="9">
        <f t="shared" si="0"/>
        <v>75952.820000000007</v>
      </c>
    </row>
    <row r="21" spans="1:5" ht="52.5" customHeight="1"/>
    <row r="22" spans="1:5" ht="15.75"/>
    <row r="23" spans="1:5" ht="50.25" customHeight="1"/>
    <row r="24" spans="1:5" ht="15.75"/>
    <row r="25" spans="1:5" ht="15.75"/>
    <row r="26" spans="1:5" ht="15.75"/>
    <row r="27" spans="1:5" ht="15.75"/>
    <row r="28" spans="1:5" ht="15.75"/>
    <row r="29" spans="1:5" ht="15.75"/>
    <row r="30" spans="1:5" ht="39.6" customHeight="1"/>
  </sheetData>
  <mergeCells count="7">
    <mergeCell ref="A13:E13"/>
    <mergeCell ref="A16:E16"/>
    <mergeCell ref="A1:E1"/>
    <mergeCell ref="A4:E4"/>
    <mergeCell ref="C2:E2"/>
    <mergeCell ref="A2:A3"/>
    <mergeCell ref="B2:B3"/>
  </mergeCells>
  <pageMargins left="0.62992125984251968" right="0.23622047244094491" top="0.6692913385826772" bottom="0.51181102362204722" header="0.27559055118110237" footer="0.51181102362204722"/>
  <pageSetup paperSize="9" scale="98" fitToHeight="0" orientation="portrait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2019-04-26T09:39:07Z</cp:lastPrinted>
  <dcterms:created xsi:type="dcterms:W3CDTF">2014-02-27T12:40:49Z</dcterms:created>
  <dcterms:modified xsi:type="dcterms:W3CDTF">2019-05-21T13:00:02Z</dcterms:modified>
</cp:coreProperties>
</file>