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9" i="1"/>
  <c r="F19"/>
  <c r="E19"/>
  <c r="D19"/>
  <c r="C18"/>
  <c r="C20" s="1"/>
  <c r="B18"/>
  <c r="D18" s="1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E20" l="1"/>
  <c r="B20"/>
  <c r="G20" s="1"/>
  <c r="F18"/>
  <c r="G18"/>
  <c r="E18"/>
  <c r="D20" l="1"/>
  <c r="F20"/>
</calcChain>
</file>

<file path=xl/sharedStrings.xml><?xml version="1.0" encoding="utf-8"?>
<sst xmlns="http://schemas.openxmlformats.org/spreadsheetml/2006/main" count="25" uniqueCount="24">
  <si>
    <t>Единица измерения руб.</t>
  </si>
  <si>
    <t>Бюджет</t>
  </si>
  <si>
    <t>Остаток ассигнований (от фин.)</t>
  </si>
  <si>
    <t>%исп.9 мес.</t>
  </si>
  <si>
    <t>%исп. Год (фин.)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</si>
  <si>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</si>
  <si>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</si>
  <si>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</si>
  <si>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</si>
  <si>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</si>
  <si>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</si>
  <si>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</si>
  <si>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</si>
  <si>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</si>
  <si>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</si>
  <si>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Федоровского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</si>
  <si>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</si>
  <si>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</si>
  <si>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</si>
  <si>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</si>
  <si>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</si>
  <si>
    <t>Ассигнования 2021 год</t>
  </si>
  <si>
    <r>
      <t xml:space="preserve">Исполнение </t>
    </r>
    <r>
      <rPr>
        <b/>
        <sz val="14"/>
        <rFont val="Times New Roman"/>
        <family val="1"/>
        <charset val="204"/>
      </rPr>
      <t xml:space="preserve">расходной части </t>
    </r>
    <r>
      <rPr>
        <sz val="14"/>
        <rFont val="Times New Roman"/>
        <family val="1"/>
        <charset val="204"/>
      </rPr>
      <t xml:space="preserve">бюджета муниципального образования 
Тосненский район Ленинградской области и бюджетов городских и сельских поселений                                 
</t>
    </r>
    <r>
      <rPr>
        <b/>
        <sz val="14"/>
        <rFont val="Times New Roman"/>
        <family val="1"/>
        <charset val="204"/>
      </rPr>
      <t xml:space="preserve"> за 2021 год</t>
    </r>
  </si>
  <si>
    <t>Факт 2021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</si>
</sst>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sz val="10"/>
      <name val="Arial"/>
      <family val="2"/>
      <charset val="204"/>
    </font>
    <font>
      <b/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/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G20" sqref="G20"/>
    </sheetView>
  </sheetViews>
  <sheetFormatPr defaultRowHeight="15"/>
  <cols>
    <col min="1" max="1" width="34.85546875" style="1" customWidth="1"/>
    <col min="2" max="2" width="14.28515625" style="7" customWidth="1"/>
    <col min="3" max="3" width="15.85546875" style="13" customWidth="1"/>
    <col min="4" max="4" width="14" style="1" hidden="1" customWidth="1"/>
    <col min="5" max="5" width="10.140625" style="1" hidden="1" customWidth="1"/>
    <col min="6" max="6" width="14.85546875" style="1" customWidth="1"/>
    <col min="7" max="7" width="8.42578125" style="1" customWidth="1"/>
    <col min="8" max="8" width="9.140625" style="1" customWidth="1"/>
    <col min="9" max="16384" width="9.140625" style="1"/>
  </cols>
  <sheetData>
    <row r="1" spans="1:10" ht="87" customHeight="1">
      <c r="A1" s="15" t="s">
        <v>22</v>
      </c>
      <c r="B1" s="15"/>
      <c r="C1" s="15"/>
      <c r="D1" s="15"/>
      <c r="E1" s="15"/>
      <c r="F1" s="15"/>
      <c r="G1" s="15"/>
    </row>
    <row r="3" spans="1:10">
      <c r="A3" s="2" t="s">
        <v>0</v>
      </c>
      <c r="B3" s="2"/>
      <c r="C3" s="3"/>
      <c r="D3" s="2"/>
      <c r="E3" s="2"/>
      <c r="F3" s="2"/>
    </row>
    <row r="4" spans="1:10" ht="44.25" customHeight="1">
      <c r="A4" s="4" t="s">
        <v>1</v>
      </c>
      <c r="B4" s="4" t="s">
        <v>21</v>
      </c>
      <c r="C4" s="4" t="s">
        <v>23</v>
      </c>
      <c r="D4" s="4" t="s">
        <v>2</v>
      </c>
      <c r="E4" s="4" t="s">
        <v>3</v>
      </c>
      <c r="F4" s="4" t="s">
        <v>2</v>
      </c>
      <c r="G4" s="4" t="s">
        <v>4</v>
      </c>
    </row>
    <row r="5" spans="1:10" ht="36.75" customHeight="1">
      <c r="A5" s="5" t="s">
        <v>5</v>
      </c>
      <c r="B5" s="14">
        <v>149882978.71000001</v>
      </c>
      <c r="C5" s="14">
        <v>147052347.18000001</v>
      </c>
      <c r="D5" s="6" t="e">
        <f>B5-#REF!</f>
        <v>#REF!</v>
      </c>
      <c r="E5" s="6" t="e">
        <f>#REF!/#REF!*100</f>
        <v>#REF!</v>
      </c>
      <c r="F5" s="6">
        <f t="shared" ref="F5:F20" si="0">B5-C5</f>
        <v>2830631.5300000012</v>
      </c>
      <c r="G5" s="6">
        <f t="shared" ref="G5:G20" si="1">C5/B5*100</f>
        <v>98.111438967678353</v>
      </c>
    </row>
    <row r="6" spans="1:10" ht="31.5" customHeight="1">
      <c r="A6" s="5" t="s">
        <v>6</v>
      </c>
      <c r="B6" s="14">
        <v>24454570.940000001</v>
      </c>
      <c r="C6" s="14">
        <v>24024581.84</v>
      </c>
      <c r="D6" s="6" t="e">
        <f>B6-#REF!</f>
        <v>#REF!</v>
      </c>
      <c r="E6" s="6" t="e">
        <f>#REF!/#REF!*100</f>
        <v>#REF!</v>
      </c>
      <c r="F6" s="6">
        <f t="shared" si="0"/>
        <v>429989.10000000149</v>
      </c>
      <c r="G6" s="6">
        <f t="shared" si="1"/>
        <v>98.241682092664846</v>
      </c>
    </row>
    <row r="7" spans="1:10" ht="31.5" customHeight="1">
      <c r="A7" s="5" t="s">
        <v>7</v>
      </c>
      <c r="B7" s="14">
        <v>110130462.28</v>
      </c>
      <c r="C7" s="14">
        <v>108474719.45</v>
      </c>
      <c r="D7" s="6" t="e">
        <f>B7-#REF!</f>
        <v>#REF!</v>
      </c>
      <c r="E7" s="6" t="e">
        <f>#REF!/#REF!*100</f>
        <v>#REF!</v>
      </c>
      <c r="F7" s="6">
        <f t="shared" si="0"/>
        <v>1655742.8299999982</v>
      </c>
      <c r="G7" s="6">
        <f t="shared" si="1"/>
        <v>98.496562353665269</v>
      </c>
    </row>
    <row r="8" spans="1:10" ht="31.5" customHeight="1">
      <c r="A8" s="5" t="s">
        <v>8</v>
      </c>
      <c r="B8" s="14">
        <v>232517881.96000001</v>
      </c>
      <c r="C8" s="14">
        <v>208765290.40000001</v>
      </c>
      <c r="D8" s="6" t="e">
        <f>B8-#REF!</f>
        <v>#REF!</v>
      </c>
      <c r="E8" s="6" t="e">
        <f>#REF!/#REF!*100</f>
        <v>#REF!</v>
      </c>
      <c r="F8" s="6">
        <f t="shared" si="0"/>
        <v>23752591.560000002</v>
      </c>
      <c r="G8" s="6">
        <f t="shared" si="1"/>
        <v>89.784617269098405</v>
      </c>
    </row>
    <row r="9" spans="1:10" ht="31.5" customHeight="1">
      <c r="A9" s="5" t="s">
        <v>9</v>
      </c>
      <c r="B9" s="14">
        <v>35854482.450000003</v>
      </c>
      <c r="C9" s="14">
        <v>32734434.43</v>
      </c>
      <c r="D9" s="6" t="e">
        <f>B9-#REF!</f>
        <v>#REF!</v>
      </c>
      <c r="E9" s="6" t="e">
        <f>#REF!/#REF!*100</f>
        <v>#REF!</v>
      </c>
      <c r="F9" s="6">
        <f t="shared" si="0"/>
        <v>3120048.0200000033</v>
      </c>
      <c r="G9" s="6">
        <f t="shared" si="1"/>
        <v>91.298025220832599</v>
      </c>
    </row>
    <row r="10" spans="1:10" ht="31.5" customHeight="1">
      <c r="A10" s="5" t="s">
        <v>10</v>
      </c>
      <c r="B10" s="14">
        <v>32210404.73</v>
      </c>
      <c r="C10" s="14">
        <v>30316667.600000001</v>
      </c>
      <c r="D10" s="6" t="e">
        <f>B10-#REF!</f>
        <v>#REF!</v>
      </c>
      <c r="E10" s="6" t="e">
        <f>#REF!/#REF!*100</f>
        <v>#REF!</v>
      </c>
      <c r="F10" s="6">
        <f t="shared" si="0"/>
        <v>1893737.129999999</v>
      </c>
      <c r="G10" s="6">
        <f t="shared" si="1"/>
        <v>94.120728547579475</v>
      </c>
    </row>
    <row r="11" spans="1:10" ht="31.5" customHeight="1">
      <c r="A11" s="5" t="s">
        <v>11</v>
      </c>
      <c r="B11" s="14">
        <v>638532582.08000004</v>
      </c>
      <c r="C11" s="14">
        <v>462151465.41000003</v>
      </c>
      <c r="D11" s="6" t="e">
        <f>B11-#REF!</f>
        <v>#REF!</v>
      </c>
      <c r="E11" s="6" t="e">
        <f>#REF!/#REF!*100</f>
        <v>#REF!</v>
      </c>
      <c r="F11" s="6">
        <f t="shared" si="0"/>
        <v>176381116.67000002</v>
      </c>
      <c r="G11" s="6">
        <f t="shared" si="1"/>
        <v>72.377115652353396</v>
      </c>
    </row>
    <row r="12" spans="1:10" ht="36.75" customHeight="1">
      <c r="A12" s="5" t="s">
        <v>12</v>
      </c>
      <c r="B12" s="14">
        <v>27100705.789999999</v>
      </c>
      <c r="C12" s="14">
        <v>23618422.559999999</v>
      </c>
      <c r="D12" s="6" t="e">
        <f>B12-#REF!</f>
        <v>#REF!</v>
      </c>
      <c r="E12" s="6" t="e">
        <f>#REF!/#REF!*100</f>
        <v>#REF!</v>
      </c>
      <c r="F12" s="6">
        <f t="shared" si="0"/>
        <v>3482283.2300000004</v>
      </c>
      <c r="G12" s="6">
        <f t="shared" si="1"/>
        <v>87.150581032893456</v>
      </c>
    </row>
    <row r="13" spans="1:10" ht="31.5" customHeight="1">
      <c r="A13" s="5" t="s">
        <v>13</v>
      </c>
      <c r="B13" s="14">
        <v>138080527.69</v>
      </c>
      <c r="C13" s="14">
        <v>111557698.61</v>
      </c>
      <c r="D13" s="6" t="e">
        <f>B13-#REF!</f>
        <v>#REF!</v>
      </c>
      <c r="E13" s="6" t="e">
        <f>#REF!/#REF!*100</f>
        <v>#REF!</v>
      </c>
      <c r="F13" s="6">
        <f t="shared" si="0"/>
        <v>26522829.079999998</v>
      </c>
      <c r="G13" s="6">
        <f t="shared" si="1"/>
        <v>80.791767294266492</v>
      </c>
      <c r="J13" s="7"/>
    </row>
    <row r="14" spans="1:10" ht="31.5" customHeight="1">
      <c r="A14" s="5" t="s">
        <v>14</v>
      </c>
      <c r="B14" s="14">
        <v>78038100.099999994</v>
      </c>
      <c r="C14" s="14">
        <v>75740095.349999994</v>
      </c>
      <c r="D14" s="6" t="e">
        <f>B14-#REF!</f>
        <v>#REF!</v>
      </c>
      <c r="E14" s="6" t="e">
        <f>#REF!/#REF!*100</f>
        <v>#REF!</v>
      </c>
      <c r="F14" s="6">
        <f t="shared" si="0"/>
        <v>2298004.75</v>
      </c>
      <c r="G14" s="6">
        <f t="shared" si="1"/>
        <v>97.055278451095958</v>
      </c>
      <c r="J14" s="7"/>
    </row>
    <row r="15" spans="1:10" ht="31.5" customHeight="1">
      <c r="A15" s="5" t="s">
        <v>15</v>
      </c>
      <c r="B15" s="14">
        <v>152926380.41</v>
      </c>
      <c r="C15" s="14">
        <v>139761003.47999999</v>
      </c>
      <c r="D15" s="6" t="e">
        <f>B15-#REF!</f>
        <v>#REF!</v>
      </c>
      <c r="E15" s="6" t="e">
        <f>#REF!/#REF!*100</f>
        <v>#REF!</v>
      </c>
      <c r="F15" s="6">
        <f t="shared" si="0"/>
        <v>13165376.930000007</v>
      </c>
      <c r="G15" s="6">
        <f t="shared" si="1"/>
        <v>91.391036069314353</v>
      </c>
    </row>
    <row r="16" spans="1:10" ht="31.5" customHeight="1">
      <c r="A16" s="5" t="s">
        <v>16</v>
      </c>
      <c r="B16" s="14">
        <v>69483389.439999998</v>
      </c>
      <c r="C16" s="14">
        <v>67018022.789999999</v>
      </c>
      <c r="D16" s="6" t="e">
        <f>B16-#REF!</f>
        <v>#REF!</v>
      </c>
      <c r="E16" s="6" t="e">
        <f>#REF!/#REF!*100</f>
        <v>#REF!</v>
      </c>
      <c r="F16" s="6">
        <f t="shared" si="0"/>
        <v>2465366.6499999985</v>
      </c>
      <c r="G16" s="6">
        <f t="shared" si="1"/>
        <v>96.451861848033644</v>
      </c>
    </row>
    <row r="17" spans="1:7" ht="37.5" customHeight="1">
      <c r="A17" s="5" t="s">
        <v>17</v>
      </c>
      <c r="B17" s="14">
        <v>135677157.66</v>
      </c>
      <c r="C17" s="14">
        <v>134027865.95999999</v>
      </c>
      <c r="D17" s="6" t="e">
        <f>B17-#REF!</f>
        <v>#REF!</v>
      </c>
      <c r="E17" s="6" t="e">
        <f>#REF!/#REF!*100</f>
        <v>#REF!</v>
      </c>
      <c r="F17" s="6">
        <f t="shared" si="0"/>
        <v>1649291.700000003</v>
      </c>
      <c r="G17" s="6">
        <f t="shared" si="1"/>
        <v>98.784399873608024</v>
      </c>
    </row>
    <row r="18" spans="1:7" ht="24" customHeight="1">
      <c r="A18" s="8" t="s">
        <v>18</v>
      </c>
      <c r="B18" s="9">
        <f>SUM(B5:B17)</f>
        <v>1824889624.2400002</v>
      </c>
      <c r="C18" s="9">
        <f>SUM(C5:C17)</f>
        <v>1565242615.0599997</v>
      </c>
      <c r="D18" s="9" t="e">
        <f>B18-#REF!</f>
        <v>#REF!</v>
      </c>
      <c r="E18" s="9" t="e">
        <f>#REF!/#REF!*100</f>
        <v>#REF!</v>
      </c>
      <c r="F18" s="9">
        <f t="shared" si="0"/>
        <v>259647009.18000054</v>
      </c>
      <c r="G18" s="9">
        <f t="shared" si="1"/>
        <v>85.771906107026382</v>
      </c>
    </row>
    <row r="19" spans="1:7" ht="31.5" customHeight="1">
      <c r="A19" s="5" t="s">
        <v>19</v>
      </c>
      <c r="B19" s="14">
        <v>3997086595.3400002</v>
      </c>
      <c r="C19" s="14">
        <v>3810502625.0799999</v>
      </c>
      <c r="D19" s="6" t="e">
        <f>B19-#REF!</f>
        <v>#REF!</v>
      </c>
      <c r="E19" s="6" t="e">
        <f>#REF!/#REF!*100</f>
        <v>#REF!</v>
      </c>
      <c r="F19" s="6">
        <f t="shared" si="0"/>
        <v>186583970.26000023</v>
      </c>
      <c r="G19" s="6">
        <f t="shared" si="1"/>
        <v>95.33200080084508</v>
      </c>
    </row>
    <row r="20" spans="1:7" ht="25.5" customHeight="1">
      <c r="A20" s="10" t="s">
        <v>20</v>
      </c>
      <c r="B20" s="9">
        <f>SUM(B18:B19)</f>
        <v>5821976219.5799999</v>
      </c>
      <c r="C20" s="9">
        <f>SUM(C18:C19)</f>
        <v>5375745240.1399994</v>
      </c>
      <c r="D20" s="9" t="e">
        <f>B20-#REF!</f>
        <v>#REF!</v>
      </c>
      <c r="E20" s="9" t="e">
        <f>#REF!/#REF!*100</f>
        <v>#REF!</v>
      </c>
      <c r="F20" s="9">
        <f t="shared" si="0"/>
        <v>446230979.44000053</v>
      </c>
      <c r="G20" s="9">
        <f t="shared" si="1"/>
        <v>92.335403605063306</v>
      </c>
    </row>
    <row r="21" spans="1:7" ht="25.5" customHeight="1">
      <c r="A21" s="11"/>
      <c r="B21" s="12"/>
      <c r="C21" s="12"/>
      <c r="D21" s="12"/>
      <c r="E21" s="12"/>
      <c r="F21" s="12"/>
    </row>
    <row r="22" spans="1:7">
      <c r="A22" s="7"/>
    </row>
    <row r="23" spans="1:7">
      <c r="A23" s="7"/>
    </row>
    <row r="25" spans="1:7">
      <c r="A25" s="7"/>
    </row>
    <row r="26" spans="1:7">
      <c r="D26" s="7"/>
    </row>
  </sheetData>
  <mergeCells count="1">
    <mergeCell ref="A1:G1"/>
  </mergeCells>
  <pageMargins left="0.70866141732283472" right="0.26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2021-04-12T07:59:48Z</cp:lastPrinted>
  <dcterms:created xsi:type="dcterms:W3CDTF">2021-04-12T07:58:09Z</dcterms:created>
  <dcterms:modified xsi:type="dcterms:W3CDTF">2022-01-17T13:24:32Z</dcterms:modified>
</cp:coreProperties>
</file>