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125" windowWidth="16605" windowHeight="9435"/>
  </bookViews>
  <sheets>
    <sheet name="1 пол. 21г.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E16" i="1" l="1"/>
  <c r="F31" i="1" l="1"/>
  <c r="E31" i="1"/>
  <c r="E28" i="1" l="1"/>
  <c r="E26" i="1"/>
  <c r="E24" i="1"/>
  <c r="E21" i="1"/>
  <c r="E20" i="1"/>
  <c r="E19" i="1"/>
  <c r="E15" i="1"/>
  <c r="F16" i="1" l="1"/>
  <c r="F28" i="1" l="1"/>
  <c r="F26" i="1" l="1"/>
  <c r="F21" i="1" l="1"/>
  <c r="F12" i="1" l="1"/>
  <c r="E12" i="1"/>
  <c r="F20" i="1" l="1"/>
  <c r="F24" i="1" l="1"/>
  <c r="F19" i="1"/>
  <c r="F15" i="1"/>
</calcChain>
</file>

<file path=xl/sharedStrings.xml><?xml version="1.0" encoding="utf-8"?>
<sst xmlns="http://schemas.openxmlformats.org/spreadsheetml/2006/main" count="85" uniqueCount="84">
  <si>
    <t>Приложение № 5</t>
  </si>
  <si>
    <t>РЕАЛИЗАЦИЯ МУНИЦИПАЛЬНЫХ ПРОГРАММ</t>
  </si>
  <si>
    <t xml:space="preserve">на территории  ______________________________________________________ Ленинградской области </t>
  </si>
  <si>
    <t>МО Тосненский район</t>
  </si>
  <si>
    <t xml:space="preserve"> (наименование муниципального образования)</t>
  </si>
  <si>
    <t>Информация о муниципальных программах</t>
  </si>
  <si>
    <t>Финансирование</t>
  </si>
  <si>
    <t>% к плану за год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</si>
  <si>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</si>
  <si>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</si>
  <si>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</si>
  <si>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</si>
  <si>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</si>
  <si>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Повышение доступности качественного образования, соотвествующего требованиям инновационного развития экономики района, региона и страны в целом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</si>
  <si>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</si>
  <si>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Обеспечение долгосрочной сбалансированности бюджета муниципального образования Тосненский район Ленинградской области и повышения качества управления муниципальными финансами</t>
  </si>
  <si>
    <t>Повышение эффективности муниципального управления на территории муниципального образования Тосненский район Ленинградской области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</si>
  <si>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</si>
  <si>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</si>
  <si>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</si>
  <si>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</si>
  <si>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</si>
  <si>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Муниципальная программа "Развитие физической культуры и спорта в муниципальном образовании Тосненский район Ленинградской области"</t>
  </si>
  <si>
    <t>Муниципальная программа "Создание условий для развития сельского хозяйства Тосненского района Ленинградской области"</t>
  </si>
  <si>
    <t>Комплексное укрепление законности и правопорядка, обеспечение безопасности населения на территории муниципального образования Тосненский район Ленинградской области</t>
  </si>
  <si>
    <t>Реализация гражданами права на жилище</t>
  </si>
  <si>
    <t>Создание благоприятных условий для сохранения и развития культуры   в Тосненском районе, повышения уровня качества оказываемых услуг    в сфере культуры и развития внутреннего и въездного туризма</t>
  </si>
  <si>
    <t>Создание благоприятных условий для устойчивого развития малого и среднего предпринимательства в муниципальном образовании Тосненский район Ленинградской области на основе эффективных механизмов его поддержки</t>
  </si>
  <si>
    <t>Обеспечение условий гражданам Тосненского района для систематических занятий физической культурой и спортом;
развитие молодежной политики в Тосненском районе</t>
  </si>
  <si>
    <t>Увеличение вклада отрасли животноводства агропромышленного комплекса района в экономику района;
развитие молочного животноводства;
развитие малых форм хозяйствования агропромышленного комплекса Тосненского района;
недопущение возникновения и распространения африканской чумы свиней на свиноводческих предприятиях;
обеспечение реализации муниципальной программы, формирование благоприятного имиджа агропромышленного комплекса, повышение престижа сельскохозяйственных профессий;
вовлечение администраций сельских и городских поселений   Тосненского района в борьбу с борщевиком Сосновского</t>
  </si>
  <si>
    <t>Исполнитель: ведущий специалист комитета социально - экономического развития                                                                Ш.М. Акопян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</si>
  <si>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</si>
  <si>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Муниципальная программа "Поддержка социально - ориентированных некоммерческих организаций на территории муниципального образования Тосненский район Ленинградской области"</t>
  </si>
  <si>
    <t>Создание на территории Тосненского района Ленинградской области условий, благоприятствующих развитию и эффективному функциони-рованию социально ориентированных некоммерческих организаций</t>
  </si>
  <si>
    <t>Объем запланированных средств на 2021 г.</t>
  </si>
  <si>
    <t>в т.ч.                                                   м/б - 1 187,96                     об/б - 984,62</t>
  </si>
  <si>
    <t>в т.ч.                                                   м/б - 50 993,84                       об/б - 7 727,06</t>
  </si>
  <si>
    <t xml:space="preserve">в т.ч.                                          м/б - 259 738,93                        об/б - 138 242,32        ф/б - 4 187,50                                    </t>
  </si>
  <si>
    <t>в т.ч.                                           м/б - 64 448,60                        об/б - 155 276,30</t>
  </si>
  <si>
    <t>в т.ч.                                           м/б - 800,00                         об/б - 1 039,55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</si>
  <si>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</si>
  <si>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образования Тосненский  район Ленинградской области и внедрение социального стандарта транспортного обслуживания</t>
  </si>
  <si>
    <t>итого</t>
  </si>
  <si>
    <t>Проведены мероприятия по организации получения муниципальными служащими дополнительного профессионального образования, повышения квалификации</t>
  </si>
  <si>
    <t>Остаток средств                            за 2021 г.</t>
  </si>
  <si>
    <t>за __ 1 полугодие 2021 года</t>
  </si>
  <si>
    <t xml:space="preserve">в т.ч.                                                   м/б - 720 853,64                                                       об/б - 1 853 822,89              ф/б - 129 813,09                                                                                                               </t>
  </si>
  <si>
    <t xml:space="preserve">в т.ч.                                                                                  м/б - 262 375,89                                                   об/б - 740 760,22                      ф/б - 61 905,68                                                                                 </t>
  </si>
  <si>
    <t>в т.ч.                                                   м/б - 384,09                     об/б - 309,62</t>
  </si>
  <si>
    <t xml:space="preserve">в т.ч.                                                                        м/б - 5 000,00                                                          об/б - 116 551,36           ф/б - 2 016,10                                                                               </t>
  </si>
  <si>
    <t xml:space="preserve">в т.ч.                                                                        м/б - 0,00                                                         об/б - 33 452,81                   ф/б - 2 016,1                                                                          </t>
  </si>
  <si>
    <t>в т.ч.                                                                                м/б - 24 601,18                                                                     об/б - 2 173,85</t>
  </si>
  <si>
    <t xml:space="preserve">в т.ч.                                       м/б - 120 613,63                         об/б - 44 067,62         ф/б - 3 918,02                               </t>
  </si>
  <si>
    <t>в т.ч.                                                           м/б - 33 196,24                         об/б - 93 165,78</t>
  </si>
  <si>
    <t>в т.ч.                                                           м/б - 0,00                        об/б - 429,08</t>
  </si>
  <si>
    <r>
      <rPr>
        <b/>
        <sz val="22"/>
        <rFont val="Times New Roman"/>
        <family val="1"/>
        <charset val="204"/>
      </rPr>
      <t>3 556 050,89 в т.ч.</t>
    </r>
    <r>
      <rPr>
        <b/>
        <sz val="22"/>
        <color rgb="FFFF0000"/>
        <rFont val="Times New Roman"/>
        <family val="1"/>
        <charset val="204"/>
      </rPr>
      <t xml:space="preserve">                                         </t>
    </r>
    <r>
      <rPr>
        <b/>
        <sz val="22"/>
        <rFont val="Times New Roman"/>
        <family val="1"/>
        <charset val="204"/>
      </rPr>
      <t xml:space="preserve">м/б - 1 146 390,1                                             об/б - 2 273 644,09                   ф/б - 136 016,69                                                             </t>
    </r>
  </si>
  <si>
    <t xml:space="preserve">1 446 953,12 в т.ч.                                                       м/б - 464 754,32                                   об/б - 914 358,99           ф/б - 67 839,8                                          </t>
  </si>
  <si>
    <t xml:space="preserve">в т.ч.                                                                                         м/б - 458 477,75                                      об/б - 1 113 062,67                   ф/б - 67 907,41                                                                        </t>
  </si>
  <si>
    <t xml:space="preserve">в т.ч.                           м/б - 36,4%                             об/б - 39,9%                        ф/б - 47,7%                                              </t>
  </si>
  <si>
    <t>в т.ч.                                 м/б - 803,87                          об/б - 675,0</t>
  </si>
  <si>
    <t>в т.ч.                       м/б - 32,3%                     об/б - 31,4%</t>
  </si>
  <si>
    <t xml:space="preserve">в т.ч.                                                                        м/б - 5 000,00                                                        об/б - 83 098,55                     ф/б - 0,0                             </t>
  </si>
  <si>
    <t xml:space="preserve">в т.ч.                            м/б - 0%                           об/б - 28,7%                       ф/б - 100%                                                     </t>
  </si>
  <si>
    <t>в т.ч.                                 м/б - 26 392,66                        об/б - 5 553,21</t>
  </si>
  <si>
    <t>в т.ч.                       м/б - 48,2%                     об/б - 28,1%</t>
  </si>
  <si>
    <t xml:space="preserve">в т.ч.                                       м/б - 139 125,30                  об/б - 94 174,70             ф/б - 269,48                            </t>
  </si>
  <si>
    <t xml:space="preserve">в т.ч.                                м/б - 46,4%                            об/б - 31,9%       ф/б - 93,6%                                </t>
  </si>
  <si>
    <t>в т.ч.                                          м/б - 31 252,36                      об/б - 62 110,52</t>
  </si>
  <si>
    <t>в т.ч.                                          м/б - 51,5%                               об/б - 60,0%</t>
  </si>
  <si>
    <t>в т.ч.                                          м/б - 800,00                           об/б - 610,47</t>
  </si>
  <si>
    <t>в т.ч.                                          м/б - 0%                               об/б - 41,3%</t>
  </si>
  <si>
    <t xml:space="preserve">2 109 097,77 в т.ч.                                                 м/б - 681 635,78                                     об/б - 1 359 285,10              ф/б - 68 176,89                                  </t>
  </si>
  <si>
    <r>
      <rPr>
        <b/>
        <sz val="22"/>
        <rFont val="Times New Roman"/>
        <family val="1"/>
        <charset val="204"/>
      </rPr>
      <t xml:space="preserve">40,7% в т.ч.          </t>
    </r>
    <r>
      <rPr>
        <b/>
        <sz val="22"/>
        <color rgb="FFFF0000"/>
        <rFont val="Times New Roman"/>
        <family val="1"/>
        <charset val="204"/>
      </rPr>
      <t xml:space="preserve">             </t>
    </r>
    <r>
      <rPr>
        <b/>
        <sz val="22"/>
        <rFont val="Times New Roman"/>
        <family val="1"/>
        <charset val="204"/>
      </rPr>
      <t>м/б - 40,5%                            об/б - 40,2%               ф/б - 49,9%</t>
    </r>
    <r>
      <rPr>
        <b/>
        <sz val="22"/>
        <color rgb="FFFF0000"/>
        <rFont val="Times New Roman"/>
        <family val="1"/>
        <charset val="204"/>
      </rPr>
      <t xml:space="preserve">                                                 </t>
    </r>
  </si>
  <si>
    <t>На реализацию образовательных программ дошкольного образования израсходовано средств в 1 пол. 2021 года в размере 382 072,21 т.р., исполнение – 35%, на реализацию образовательных программ общего образования – 535 740,58 т.р. (исполнение – 51%), на реализацию программ дополнительного образования детей – 51 063,06 т.р. (исполнение – 51%),  на охрану здоровья, развитие системы отдыха детей и укрепление материально – технической базы образовательных организаций – 95 134,08 т.р. (исполнение – 20%). Также реализованы мероприятия по содействию развития кадрового потенциала системы образования на сумму 1 031,89 т.р. (исполнение – 21%)</t>
  </si>
  <si>
    <t xml:space="preserve">В рамках программы выданы субсидии на содержание поголовья крупного рогатого скота за исключением маточного на сумму 10 979,48 т.р., исполнение – 100%. Субсидии на возмещение части затрат по приобретению комбикорма на содержание сельскохозяйственных животных и птиц К(Ф)Х составили 1 299,59 т.р., исполнение – 100%. Субсидии на возмещение части затрат по приобретению дезинфицирующих средств составили 366,89 т.р., исполнение – 44%
</t>
  </si>
  <si>
    <t>В рамках программы предоставлена на конкурсной основе субсидия Фонду поддержки предпринимательства в размере 288,08 т.р., исполнение - 31%, также средства в размере 356,52 т.р. израсходованы на информационную поддержку субъектов малого и среднего предпринимательства</t>
  </si>
  <si>
    <t>В рамках программы выполнены мероприятия, направленные на развитие единой дежурно-диспетчерской службы на сумму 2 266,94 т.р., исполнение – 37%. На обеспечение мероприятий по гражданской обороне израсходовано средств в сумме 129,31 т.р., исполнение - 97%</t>
  </si>
  <si>
    <t>В рамках реализации программы проведены мероприятия, направленные на развитие физической культуры, школьного и массового спорта на сумму 957,29 т.р., исполнение - 41%. Проведены мероприятия направленные на развитие молодежной политики на сумму 499,57 т.р. (исполнение – 25%). На развитие системы спортивной подготовки израсходованы средства в размере 25 308,16 т.р., исполнение - 49%</t>
  </si>
  <si>
    <t>В рамках программы приобретено 13 квартир детям-сиротам и детям, оставшимся без попечения родитиелей</t>
  </si>
  <si>
    <t>В рамках программы расходы на обеспечение деятельности работников библиотечной системы составили 19 218,37 т.р., исполнение – 41%. На мероприятия организационного характера израсходовано средств в сумме 498,47 т.р. (исполнение – 13%), на обеспечение деятельности муниципальных бюджетных и автономных учреждений культуры – 36 611,91 т.р. (исполнение – 50%), на обеспечение деятельности муниципальных казенных учреждений – 60 820,53 т.р. (исполнение – 52%). 
В рамках мероприятия по строительству и реконструкции объектов культуры выполнены работы по реконструкции объекта «Реконструкция здания начальной школы под МКОУ ДОД «Никольская детская школа искусств» и Никольскую городскую библиотеку». Произведена оплата аванса в размере 41 682,08 т.р., также предоставлено выполнение на сумму 2 266,27 т.р. На государственную и муниципальную поддержку отрасли культуры израсходованы средства в размере 6 497,54 т.р., исполнение - 94%. Средства в размере 107,78 т.р. израсходованы на мероприятия в сфере туризма, исполнение – 22%</t>
  </si>
  <si>
    <t>Реализованы мероприятия, направленные на создание условий для повышения устойчивости бюджетов муниципальных образований городских и сельских поселений на сумму 115 189,44 т.р., исполнение - 60%. Расходы на содержание и обеспечение деятельности комитета финансов составили 11 009,01 т.р., исполнение - 41%. На мероприятия по развитию и поддержке информационных технологий, обеспечивающих бюджетный процесс израсходованы средства в размере 421,9 т.р., исполнение – 16%</t>
  </si>
  <si>
    <t>В рамках реализации программы были проведены мероприятия, направленные на поддержку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 на сумму 429,08 т.р., исполнение - 41%</t>
  </si>
  <si>
    <t xml:space="preserve"> </t>
  </si>
  <si>
    <t xml:space="preserve">Финансирование                          1 полугодие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</si>
</sst>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u/>
      <sz val="12"/>
      <color theme="1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 CYR"/>
      <charset val="204"/>
    </font>
    <font>
      <sz val="20"/>
      <name val="Times New Roman CYR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sz val="22"/>
      <name val="Times New Roman CYR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Times New Roman CYR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name val="Times New Roman CYR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indexed="8"/>
      <name val="Times New Roman CYR"/>
      <family val="1"/>
      <charset val="204"/>
    </font>
    <font>
      <sz val="22"/>
      <color indexed="8"/>
      <name val="Times New Roman CYR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Times New Roman CYR"/>
      <charset val="204"/>
    </font>
    <font>
      <sz val="28"/>
      <name val="Times New Roman CYR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28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3" borderId="2" applyNumberFormat="0" applyFont="0" applyAlignment="0" applyProtection="0"/>
  </cellStyleXfs>
  <cellXfs count="91">
    <xf numFmtId="0" fontId="0" fillId="0" borderId="0" xfId="0"/>
    <xf numFmtId="0" fontId="2" fillId="0" borderId="0" xfId="2"/>
    <xf numFmtId="0" fontId="4" fillId="0" borderId="0" xfId="2" applyFont="1"/>
    <xf numFmtId="0" fontId="6" fillId="0" borderId="0" xfId="2" applyFont="1"/>
    <xf numFmtId="4" fontId="6" fillId="0" borderId="0" xfId="2" applyNumberFormat="1" applyFont="1"/>
    <xf numFmtId="4" fontId="7" fillId="0" borderId="0" xfId="2" applyNumberFormat="1" applyFont="1" applyAlignment="1">
      <alignment horizontal="center"/>
    </xf>
    <xf numFmtId="10" fontId="6" fillId="0" borderId="0" xfId="1" applyNumberFormat="1" applyFont="1"/>
    <xf numFmtId="0" fontId="0" fillId="0" borderId="0" xfId="0" applyAlignment="1">
      <alignment horizontal="left" vertical="top"/>
    </xf>
    <xf numFmtId="0" fontId="10" fillId="0" borderId="1" xfId="3" applyFont="1" applyFill="1" applyBorder="1" applyAlignment="1">
      <alignment horizontal="justify" vertical="center" wrapText="1"/>
    </xf>
    <xf numFmtId="0" fontId="24" fillId="0" borderId="1" xfId="3" applyFont="1" applyFill="1" applyBorder="1" applyAlignment="1">
      <alignment horizontal="center" vertical="center" wrapText="1"/>
    </xf>
    <xf numFmtId="10" fontId="24" fillId="0" borderId="1" xfId="3" applyNumberFormat="1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justify" vertical="center" wrapText="1"/>
    </xf>
    <xf numFmtId="0" fontId="15" fillId="0" borderId="1" xfId="3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11" fillId="0" borderId="1" xfId="0" applyFont="1" applyFill="1" applyBorder="1"/>
    <xf numFmtId="10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164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164" fontId="22" fillId="0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/>
    </xf>
    <xf numFmtId="9" fontId="21" fillId="0" borderId="1" xfId="3" applyNumberFormat="1" applyFont="1" applyFill="1" applyBorder="1" applyAlignment="1">
      <alignment horizontal="center" vertical="center" wrapText="1"/>
    </xf>
    <xf numFmtId="9" fontId="23" fillId="0" borderId="1" xfId="3" applyNumberFormat="1" applyFont="1" applyFill="1" applyBorder="1" applyAlignment="1">
      <alignment horizontal="center" vertical="center" wrapText="1"/>
    </xf>
    <xf numFmtId="9" fontId="23" fillId="0" borderId="1" xfId="1" applyNumberFormat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justify" vertical="center" wrapText="1"/>
    </xf>
    <xf numFmtId="0" fontId="13" fillId="0" borderId="1" xfId="3" applyFont="1" applyFill="1" applyBorder="1" applyAlignment="1">
      <alignment horizontal="justify" vertical="center" wrapText="1"/>
    </xf>
    <xf numFmtId="0" fontId="28" fillId="0" borderId="1" xfId="2" applyFont="1" applyFill="1" applyBorder="1" applyAlignment="1">
      <alignment horizontal="justify" vertical="center" wrapText="1"/>
    </xf>
    <xf numFmtId="0" fontId="30" fillId="0" borderId="1" xfId="2" applyFont="1" applyFill="1" applyBorder="1" applyAlignment="1">
      <alignment horizontal="justify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26" fillId="0" borderId="1" xfId="3" applyFont="1" applyFill="1" applyBorder="1" applyAlignment="1">
      <alignment horizontal="justify" vertical="center" wrapText="1"/>
    </xf>
    <xf numFmtId="0" fontId="16" fillId="0" borderId="1" xfId="3" applyFont="1" applyFill="1" applyBorder="1" applyAlignment="1">
      <alignment horizontal="justify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3" fontId="29" fillId="0" borderId="1" xfId="2" applyNumberFormat="1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4" fontId="16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justify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21" fillId="0" borderId="1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25" fillId="2" borderId="1" xfId="2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justify" vertical="center" wrapText="1"/>
    </xf>
    <xf numFmtId="0" fontId="16" fillId="0" borderId="1" xfId="3" applyFont="1" applyFill="1" applyBorder="1" applyAlignment="1"/>
    <xf numFmtId="0" fontId="18" fillId="0" borderId="3" xfId="3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2" fillId="0" borderId="1" xfId="3" applyFont="1" applyFill="1" applyBorder="1" applyAlignment="1">
      <alignment vertical="center" wrapText="1"/>
    </xf>
    <xf numFmtId="0" fontId="31" fillId="0" borderId="1" xfId="0" applyFont="1" applyFill="1" applyBorder="1" applyAlignment="1"/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9" fontId="20" fillId="0" borderId="1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/>
    </xf>
    <xf numFmtId="0" fontId="17" fillId="0" borderId="3" xfId="3" applyFont="1" applyFill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3" fillId="0" borderId="3" xfId="3" applyFont="1" applyFill="1" applyBorder="1" applyAlignment="1">
      <alignment horizontal="justify" vertical="center" wrapText="1"/>
    </xf>
    <xf numFmtId="0" fontId="27" fillId="0" borderId="4" xfId="0" applyFont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justify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19" fillId="0" borderId="0" xfId="0" applyFont="1" applyAlignment="1"/>
    <xf numFmtId="0" fontId="0" fillId="0" borderId="0" xfId="0" applyAlignment="1"/>
    <xf numFmtId="0" fontId="29" fillId="0" borderId="1" xfId="2" applyFont="1" applyFill="1" applyBorder="1" applyAlignment="1">
      <alignment horizontal="justify" vertical="center" wrapText="1"/>
    </xf>
    <xf numFmtId="0" fontId="30" fillId="0" borderId="1" xfId="2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34" fillId="0" borderId="5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justify" vertical="center" wrapText="1"/>
    </xf>
    <xf numFmtId="9" fontId="20" fillId="0" borderId="3" xfId="1" applyFont="1" applyFill="1" applyBorder="1" applyAlignment="1">
      <alignment horizontal="center" vertical="center" wrapText="1"/>
    </xf>
    <xf numFmtId="9" fontId="20" fillId="0" borderId="4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1" xfId="3" applyFont="1" applyFill="1" applyBorder="1" applyAlignment="1">
      <alignment horizontal="justify" vertical="center"/>
    </xf>
    <xf numFmtId="0" fontId="12" fillId="0" borderId="1" xfId="3" applyFont="1" applyFill="1" applyBorder="1" applyAlignment="1">
      <alignment horizontal="justify" vertical="center"/>
    </xf>
    <xf numFmtId="4" fontId="20" fillId="0" borderId="3" xfId="3" applyNumberFormat="1" applyFont="1" applyFill="1" applyBorder="1" applyAlignment="1">
      <alignment horizontal="center" vertical="center" wrapText="1"/>
    </xf>
    <xf numFmtId="4" fontId="20" fillId="0" borderId="4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имечание" xfId="3" builtinId="10"/>
    <cellStyle name="Процентный" xfId="1" builtinId="5"/>
  </cellStyles>
  <dxfs count="0"/>
  <tableStyles count="0" defaultTableStyle="TableStyleMedium2" defaultPivotStyle="PivotStyleLight16"/>
  <colors>
    <mruColors>
      <color rgb="FFFFCC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50" zoomScaleNormal="50" workbookViewId="0">
      <selection activeCell="D28" sqref="D28"/>
    </sheetView>
  </sheetViews>
  <sheetFormatPr defaultRowHeight="15" x14ac:dyDescent="0.25"/>
  <cols>
    <col min="1" max="1" width="65.140625" customWidth="1"/>
    <col min="2" max="2" width="114.7109375" customWidth="1"/>
    <col min="3" max="3" width="41.5703125" customWidth="1"/>
    <col min="4" max="4" width="45.5703125" customWidth="1"/>
    <col min="5" max="5" width="48" customWidth="1"/>
    <col min="6" max="6" width="30" customWidth="1"/>
    <col min="7" max="7" width="255.85546875" style="15" customWidth="1"/>
  </cols>
  <sheetData>
    <row r="1" spans="1:7" ht="15.75" x14ac:dyDescent="0.25">
      <c r="A1" s="1"/>
      <c r="B1" s="1"/>
      <c r="C1" s="1"/>
      <c r="D1" s="1"/>
      <c r="E1" s="1"/>
      <c r="G1" s="14" t="s">
        <v>0</v>
      </c>
    </row>
    <row r="2" spans="1:7" x14ac:dyDescent="0.25">
      <c r="A2" s="1"/>
      <c r="B2" s="1"/>
      <c r="C2" s="1"/>
      <c r="D2" s="2"/>
      <c r="E2" s="2"/>
    </row>
    <row r="3" spans="1:7" ht="15.75" x14ac:dyDescent="0.25">
      <c r="A3" s="1"/>
      <c r="B3" s="54" t="s">
        <v>1</v>
      </c>
      <c r="C3" s="54"/>
      <c r="D3" s="54"/>
      <c r="E3" s="3"/>
    </row>
    <row r="4" spans="1:7" ht="15.75" x14ac:dyDescent="0.25">
      <c r="A4" s="1"/>
      <c r="B4" s="3" t="s">
        <v>2</v>
      </c>
      <c r="C4" s="3" t="s">
        <v>3</v>
      </c>
      <c r="D4" s="3"/>
      <c r="E4" s="4"/>
    </row>
    <row r="5" spans="1:7" x14ac:dyDescent="0.25">
      <c r="A5" s="1"/>
      <c r="B5" s="55" t="s">
        <v>4</v>
      </c>
      <c r="C5" s="55"/>
      <c r="D5" s="55"/>
      <c r="E5" s="5"/>
    </row>
    <row r="6" spans="1:7" ht="15.75" x14ac:dyDescent="0.25">
      <c r="A6" s="1"/>
      <c r="B6" s="3" t="s">
        <v>45</v>
      </c>
      <c r="C6" s="3"/>
      <c r="D6" s="3"/>
      <c r="E6" s="6"/>
    </row>
    <row r="7" spans="1:7" x14ac:dyDescent="0.25">
      <c r="A7" s="1"/>
      <c r="B7" s="1"/>
      <c r="C7" s="1"/>
      <c r="D7" s="1"/>
      <c r="E7" s="1"/>
    </row>
    <row r="8" spans="1:7" ht="29.25" customHeight="1" x14ac:dyDescent="0.4">
      <c r="A8" s="56" t="s">
        <v>5</v>
      </c>
      <c r="B8" s="56"/>
      <c r="C8" s="65" t="s">
        <v>6</v>
      </c>
      <c r="D8" s="65"/>
      <c r="E8" s="66"/>
      <c r="F8" s="64" t="s">
        <v>7</v>
      </c>
      <c r="G8" s="63" t="s">
        <v>8</v>
      </c>
    </row>
    <row r="9" spans="1:7" ht="88.5" customHeight="1" x14ac:dyDescent="0.25">
      <c r="A9" s="56"/>
      <c r="B9" s="56"/>
      <c r="C9" s="11" t="s">
        <v>34</v>
      </c>
      <c r="D9" s="11" t="s">
        <v>83</v>
      </c>
      <c r="E9" s="11" t="s">
        <v>44</v>
      </c>
      <c r="F9" s="64"/>
      <c r="G9" s="63"/>
    </row>
    <row r="10" spans="1:7" ht="45" customHeight="1" x14ac:dyDescent="0.25">
      <c r="A10" s="56" t="s">
        <v>9</v>
      </c>
      <c r="B10" s="56" t="s">
        <v>10</v>
      </c>
      <c r="C10" s="56" t="s">
        <v>11</v>
      </c>
      <c r="D10" s="56" t="s">
        <v>12</v>
      </c>
      <c r="E10" s="56" t="s">
        <v>12</v>
      </c>
      <c r="F10" s="64"/>
      <c r="G10" s="63"/>
    </row>
    <row r="11" spans="1:7" ht="42" hidden="1" customHeight="1" x14ac:dyDescent="0.25">
      <c r="A11" s="56"/>
      <c r="B11" s="56"/>
      <c r="C11" s="56"/>
      <c r="D11" s="56"/>
      <c r="E11" s="56"/>
      <c r="F11" s="64"/>
      <c r="G11" s="63"/>
    </row>
    <row r="12" spans="1:7" ht="141" customHeight="1" x14ac:dyDescent="0.25">
      <c r="A12" s="40" t="s">
        <v>18</v>
      </c>
      <c r="B12" s="57" t="s">
        <v>13</v>
      </c>
      <c r="C12" s="32">
        <v>2704489.62</v>
      </c>
      <c r="D12" s="31">
        <v>1065041.8</v>
      </c>
      <c r="E12" s="25">
        <f>C12-D12</f>
        <v>1639447.82</v>
      </c>
      <c r="F12" s="67">
        <f>D12/C12*100%</f>
        <v>0.39380509805765124</v>
      </c>
      <c r="G12" s="78" t="s">
        <v>73</v>
      </c>
    </row>
    <row r="13" spans="1:7" ht="21.75" hidden="1" customHeight="1" x14ac:dyDescent="0.25">
      <c r="A13" s="40"/>
      <c r="B13" s="57"/>
      <c r="C13" s="49" t="s">
        <v>46</v>
      </c>
      <c r="D13" s="49" t="s">
        <v>47</v>
      </c>
      <c r="E13" s="42" t="s">
        <v>57</v>
      </c>
      <c r="F13" s="67"/>
      <c r="G13" s="79"/>
    </row>
    <row r="14" spans="1:7" ht="154.5" customHeight="1" x14ac:dyDescent="0.25">
      <c r="A14" s="41"/>
      <c r="B14" s="52"/>
      <c r="C14" s="49"/>
      <c r="D14" s="49"/>
      <c r="E14" s="42"/>
      <c r="F14" s="18" t="s">
        <v>58</v>
      </c>
      <c r="G14" s="48"/>
    </row>
    <row r="15" spans="1:7" ht="366" customHeight="1" x14ac:dyDescent="0.25">
      <c r="A15" s="12" t="s">
        <v>23</v>
      </c>
      <c r="B15" s="8" t="s">
        <v>29</v>
      </c>
      <c r="C15" s="32">
        <v>13774.4</v>
      </c>
      <c r="D15" s="32">
        <v>12645.97</v>
      </c>
      <c r="E15" s="32">
        <f>C15-D15</f>
        <v>1128.4300000000003</v>
      </c>
      <c r="F15" s="28">
        <f>D15/C15*100%</f>
        <v>0.91807773841328844</v>
      </c>
      <c r="G15" s="37" t="s">
        <v>74</v>
      </c>
    </row>
    <row r="16" spans="1:7" ht="282.75" customHeight="1" x14ac:dyDescent="0.25">
      <c r="A16" s="40" t="s">
        <v>19</v>
      </c>
      <c r="B16" s="57" t="s">
        <v>27</v>
      </c>
      <c r="C16" s="49">
        <v>2172.58</v>
      </c>
      <c r="D16" s="49">
        <v>693.72</v>
      </c>
      <c r="E16" s="49">
        <f>C16-D16</f>
        <v>1478.86</v>
      </c>
      <c r="F16" s="53">
        <f>D16/C16*100%</f>
        <v>0.31930699905181859</v>
      </c>
      <c r="G16" s="45" t="s">
        <v>75</v>
      </c>
    </row>
    <row r="17" spans="1:7" ht="30.75" hidden="1" customHeight="1" x14ac:dyDescent="0.25">
      <c r="A17" s="40"/>
      <c r="B17" s="57"/>
      <c r="C17" s="50"/>
      <c r="D17" s="50"/>
      <c r="E17" s="50"/>
      <c r="F17" s="53"/>
      <c r="G17" s="45"/>
    </row>
    <row r="18" spans="1:7" ht="106.5" customHeight="1" x14ac:dyDescent="0.25">
      <c r="A18" s="41"/>
      <c r="B18" s="52"/>
      <c r="C18" s="20" t="s">
        <v>35</v>
      </c>
      <c r="D18" s="20" t="s">
        <v>48</v>
      </c>
      <c r="E18" s="20" t="s">
        <v>59</v>
      </c>
      <c r="F18" s="20" t="s">
        <v>60</v>
      </c>
      <c r="G18" s="46"/>
    </row>
    <row r="19" spans="1:7" ht="188.25" customHeight="1" x14ac:dyDescent="0.25">
      <c r="A19" s="13" t="s">
        <v>20</v>
      </c>
      <c r="B19" s="8" t="s">
        <v>16</v>
      </c>
      <c r="C19" s="33">
        <v>378.55</v>
      </c>
      <c r="D19" s="33">
        <v>103.5</v>
      </c>
      <c r="E19" s="33">
        <f>C19-D19</f>
        <v>275.05</v>
      </c>
      <c r="F19" s="29">
        <f>D19/C19*100%</f>
        <v>0.27341170254920089</v>
      </c>
      <c r="G19" s="38" t="s">
        <v>43</v>
      </c>
    </row>
    <row r="20" spans="1:7" ht="285" customHeight="1" x14ac:dyDescent="0.25">
      <c r="A20" s="13" t="s">
        <v>21</v>
      </c>
      <c r="B20" s="8" t="s">
        <v>24</v>
      </c>
      <c r="C20" s="33">
        <v>6840.19</v>
      </c>
      <c r="D20" s="33">
        <v>2396.25</v>
      </c>
      <c r="E20" s="33">
        <f>C20-D20</f>
        <v>4443.9399999999996</v>
      </c>
      <c r="F20" s="30">
        <f>D20/C20*100%</f>
        <v>0.35031921627907997</v>
      </c>
      <c r="G20" s="38" t="s">
        <v>76</v>
      </c>
    </row>
    <row r="21" spans="1:7" ht="94.5" customHeight="1" x14ac:dyDescent="0.25">
      <c r="A21" s="40" t="s">
        <v>17</v>
      </c>
      <c r="B21" s="87" t="s">
        <v>25</v>
      </c>
      <c r="C21" s="32">
        <v>123567.46</v>
      </c>
      <c r="D21" s="32">
        <v>35468.910000000003</v>
      </c>
      <c r="E21" s="32">
        <f>C21-D21</f>
        <v>88098.55</v>
      </c>
      <c r="F21" s="84">
        <f>D21/C21*100%</f>
        <v>0.28704086010993513</v>
      </c>
      <c r="G21" s="45" t="s">
        <v>78</v>
      </c>
    </row>
    <row r="22" spans="1:7" ht="35.25" hidden="1" customHeight="1" x14ac:dyDescent="0.25">
      <c r="A22" s="40"/>
      <c r="B22" s="87"/>
      <c r="C22" s="89" t="s">
        <v>49</v>
      </c>
      <c r="D22" s="89" t="s">
        <v>50</v>
      </c>
      <c r="E22" s="89" t="s">
        <v>61</v>
      </c>
      <c r="F22" s="85"/>
      <c r="G22" s="45"/>
    </row>
    <row r="23" spans="1:7" ht="128.25" customHeight="1" x14ac:dyDescent="0.25">
      <c r="A23" s="41"/>
      <c r="B23" s="88"/>
      <c r="C23" s="90"/>
      <c r="D23" s="90"/>
      <c r="E23" s="90"/>
      <c r="F23" s="17" t="s">
        <v>62</v>
      </c>
      <c r="G23" s="48"/>
    </row>
    <row r="24" spans="1:7" ht="241.5" customHeight="1" x14ac:dyDescent="0.25">
      <c r="A24" s="70" t="s">
        <v>22</v>
      </c>
      <c r="B24" s="68" t="s">
        <v>28</v>
      </c>
      <c r="C24" s="32">
        <v>58720.89</v>
      </c>
      <c r="D24" s="32">
        <v>26775.03</v>
      </c>
      <c r="E24" s="32">
        <f>C24-D24</f>
        <v>31945.86</v>
      </c>
      <c r="F24" s="21">
        <f>D24/C24*100%</f>
        <v>0.455971120328728</v>
      </c>
      <c r="G24" s="43" t="s">
        <v>77</v>
      </c>
    </row>
    <row r="25" spans="1:7" ht="131.25" customHeight="1" x14ac:dyDescent="0.25">
      <c r="A25" s="71"/>
      <c r="B25" s="69"/>
      <c r="C25" s="22" t="s">
        <v>36</v>
      </c>
      <c r="D25" s="22" t="s">
        <v>51</v>
      </c>
      <c r="E25" s="22" t="s">
        <v>63</v>
      </c>
      <c r="F25" s="20" t="s">
        <v>64</v>
      </c>
      <c r="G25" s="44"/>
    </row>
    <row r="26" spans="1:7" ht="180" customHeight="1" x14ac:dyDescent="0.25">
      <c r="A26" s="40" t="s">
        <v>31</v>
      </c>
      <c r="B26" s="51" t="s">
        <v>26</v>
      </c>
      <c r="C26" s="32">
        <v>402168.76</v>
      </c>
      <c r="D26" s="32">
        <v>168599.27</v>
      </c>
      <c r="E26" s="32">
        <f>C26-D26</f>
        <v>233569.49000000002</v>
      </c>
      <c r="F26" s="19">
        <f>D26/C26*100%</f>
        <v>0.41922517800736186</v>
      </c>
      <c r="G26" s="47" t="s">
        <v>79</v>
      </c>
    </row>
    <row r="27" spans="1:7" ht="269.25" customHeight="1" x14ac:dyDescent="0.25">
      <c r="A27" s="41"/>
      <c r="B27" s="52"/>
      <c r="C27" s="20" t="s">
        <v>37</v>
      </c>
      <c r="D27" s="20" t="s">
        <v>52</v>
      </c>
      <c r="E27" s="20" t="s">
        <v>65</v>
      </c>
      <c r="F27" s="20" t="s">
        <v>66</v>
      </c>
      <c r="G27" s="48"/>
    </row>
    <row r="28" spans="1:7" ht="190.5" customHeight="1" x14ac:dyDescent="0.25">
      <c r="A28" s="40" t="s">
        <v>14</v>
      </c>
      <c r="B28" s="51" t="s">
        <v>15</v>
      </c>
      <c r="C28" s="34">
        <v>219724.9</v>
      </c>
      <c r="D28" s="34">
        <v>126362.02</v>
      </c>
      <c r="E28" s="34">
        <f>C28-D28</f>
        <v>93362.87999999999</v>
      </c>
      <c r="F28" s="23">
        <f>D28/C28*100%</f>
        <v>0.57509194451789492</v>
      </c>
      <c r="G28" s="47" t="s">
        <v>80</v>
      </c>
    </row>
    <row r="29" spans="1:7" ht="48.75" hidden="1" customHeight="1" x14ac:dyDescent="0.25">
      <c r="A29" s="58"/>
      <c r="B29" s="61"/>
      <c r="C29" s="26"/>
      <c r="D29" s="26"/>
      <c r="E29" s="26"/>
      <c r="F29" s="27"/>
      <c r="G29" s="62"/>
    </row>
    <row r="30" spans="1:7" ht="99.75" customHeight="1" x14ac:dyDescent="0.25">
      <c r="A30" s="58"/>
      <c r="B30" s="61"/>
      <c r="C30" s="22" t="s">
        <v>38</v>
      </c>
      <c r="D30" s="22" t="s">
        <v>53</v>
      </c>
      <c r="E30" s="22" t="s">
        <v>67</v>
      </c>
      <c r="F30" s="22" t="s">
        <v>68</v>
      </c>
      <c r="G30" s="62"/>
    </row>
    <row r="31" spans="1:7" ht="115.5" customHeight="1" x14ac:dyDescent="0.25">
      <c r="A31" s="59" t="s">
        <v>32</v>
      </c>
      <c r="B31" s="72" t="s">
        <v>33</v>
      </c>
      <c r="C31" s="34">
        <v>1839.55</v>
      </c>
      <c r="D31" s="34">
        <v>429.08</v>
      </c>
      <c r="E31" s="34">
        <f>C31-D31</f>
        <v>1410.47</v>
      </c>
      <c r="F31" s="24">
        <f>D31/C31*100%</f>
        <v>0.23325269767062595</v>
      </c>
      <c r="G31" s="74" t="s">
        <v>81</v>
      </c>
    </row>
    <row r="32" spans="1:7" ht="145.5" customHeight="1" x14ac:dyDescent="0.25">
      <c r="A32" s="60"/>
      <c r="B32" s="73"/>
      <c r="C32" s="22" t="s">
        <v>39</v>
      </c>
      <c r="D32" s="22" t="s">
        <v>54</v>
      </c>
      <c r="E32" s="22" t="s">
        <v>69</v>
      </c>
      <c r="F32" s="22" t="s">
        <v>70</v>
      </c>
      <c r="G32" s="75"/>
    </row>
    <row r="33" spans="1:7" ht="213" customHeight="1" x14ac:dyDescent="0.25">
      <c r="A33" s="35" t="s">
        <v>40</v>
      </c>
      <c r="B33" s="36" t="s">
        <v>41</v>
      </c>
      <c r="C33" s="34">
        <v>22373.98</v>
      </c>
      <c r="D33" s="34">
        <v>8437.57</v>
      </c>
      <c r="E33" s="34">
        <f>C33-D33</f>
        <v>13936.41</v>
      </c>
      <c r="F33" s="24">
        <f>D33/C33*100%</f>
        <v>0.37711529195967813</v>
      </c>
      <c r="G33" s="39" t="s">
        <v>82</v>
      </c>
    </row>
    <row r="34" spans="1:7" ht="141.75" customHeight="1" x14ac:dyDescent="0.4">
      <c r="A34" s="82" t="s">
        <v>42</v>
      </c>
      <c r="B34" s="83"/>
      <c r="C34" s="9" t="s">
        <v>55</v>
      </c>
      <c r="D34" s="20" t="s">
        <v>56</v>
      </c>
      <c r="E34" s="20" t="s">
        <v>71</v>
      </c>
      <c r="F34" s="10" t="s">
        <v>72</v>
      </c>
      <c r="G34" s="16"/>
    </row>
    <row r="35" spans="1:7" ht="12.75" customHeight="1" x14ac:dyDescent="0.25">
      <c r="A35" s="86"/>
      <c r="B35" s="86"/>
      <c r="C35" s="86"/>
      <c r="D35" s="86"/>
      <c r="E35" s="86"/>
      <c r="F35" s="86"/>
      <c r="G35" s="86"/>
    </row>
    <row r="36" spans="1:7" ht="1.5" hidden="1" customHeight="1" x14ac:dyDescent="0.25">
      <c r="A36" s="80"/>
      <c r="B36" s="80"/>
      <c r="C36" s="80"/>
      <c r="D36" s="80"/>
      <c r="E36" s="80"/>
      <c r="F36" s="81"/>
      <c r="G36" s="81"/>
    </row>
    <row r="37" spans="1:7" ht="24.75" hidden="1" customHeight="1" x14ac:dyDescent="0.25">
      <c r="A37" s="80"/>
      <c r="B37" s="80"/>
      <c r="C37" s="80"/>
      <c r="D37" s="80"/>
      <c r="E37" s="80"/>
      <c r="F37" s="81"/>
      <c r="G37" s="81"/>
    </row>
    <row r="38" spans="1:7" ht="58.5" customHeight="1" x14ac:dyDescent="0.45">
      <c r="A38" s="76" t="s">
        <v>30</v>
      </c>
      <c r="B38" s="77"/>
      <c r="C38" s="77"/>
      <c r="D38" s="77"/>
      <c r="E38" s="77"/>
      <c r="F38" s="77"/>
      <c r="G38" s="77"/>
    </row>
    <row r="44" spans="1:7" x14ac:dyDescent="0.25">
      <c r="B44" s="7"/>
    </row>
  </sheetData>
  <mergeCells count="49">
    <mergeCell ref="B31:B32"/>
    <mergeCell ref="G31:G32"/>
    <mergeCell ref="A38:G38"/>
    <mergeCell ref="G12:G14"/>
    <mergeCell ref="A36:G36"/>
    <mergeCell ref="A16:A18"/>
    <mergeCell ref="A37:G37"/>
    <mergeCell ref="A34:B34"/>
    <mergeCell ref="F21:F22"/>
    <mergeCell ref="A35:G35"/>
    <mergeCell ref="A21:A23"/>
    <mergeCell ref="B21:B23"/>
    <mergeCell ref="C22:C23"/>
    <mergeCell ref="D22:D23"/>
    <mergeCell ref="E22:E23"/>
    <mergeCell ref="G21:G23"/>
    <mergeCell ref="A28:A30"/>
    <mergeCell ref="A31:A32"/>
    <mergeCell ref="B28:B30"/>
    <mergeCell ref="G28:G30"/>
    <mergeCell ref="G8:G11"/>
    <mergeCell ref="A10:A11"/>
    <mergeCell ref="B10:B11"/>
    <mergeCell ref="C10:C11"/>
    <mergeCell ref="D10:D11"/>
    <mergeCell ref="E10:E11"/>
    <mergeCell ref="F8:F11"/>
    <mergeCell ref="C8:E8"/>
    <mergeCell ref="F12:F13"/>
    <mergeCell ref="B24:B25"/>
    <mergeCell ref="A24:A25"/>
    <mergeCell ref="B16:B18"/>
    <mergeCell ref="B3:D3"/>
    <mergeCell ref="B5:D5"/>
    <mergeCell ref="A8:B9"/>
    <mergeCell ref="A12:A14"/>
    <mergeCell ref="D13:D14"/>
    <mergeCell ref="C13:C14"/>
    <mergeCell ref="B12:B14"/>
    <mergeCell ref="A26:A27"/>
    <mergeCell ref="E13:E14"/>
    <mergeCell ref="G24:G25"/>
    <mergeCell ref="G16:G18"/>
    <mergeCell ref="G26:G27"/>
    <mergeCell ref="C16:C17"/>
    <mergeCell ref="D16:D17"/>
    <mergeCell ref="B26:B27"/>
    <mergeCell ref="E16:E17"/>
    <mergeCell ref="F16:F17"/>
  </mergeCells>
  <pageMargins left="0.19685039370078741" right="0.19685039370078741" top="0" bottom="0" header="0" footer="0"/>
  <pageSetup paperSize="9" scale="27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пол. 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Акопян Шушаник Михайловна</cp:lastModifiedBy>
  <cp:lastPrinted>2019-06-04T07:01:09Z</cp:lastPrinted>
  <dcterms:created xsi:type="dcterms:W3CDTF">2015-07-23T05:19:34Z</dcterms:created>
  <dcterms:modified xsi:type="dcterms:W3CDTF">2022-02-04T07:32:48Z</dcterms:modified>
</cp:coreProperties>
</file>