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125" windowWidth="16605" windowHeight="9435"/>
  </bookViews>
  <sheets>
    <sheet name="2021г." sheetId="1" r:id="rId1"/>
  </sheets>
  <definedNames>
    <definedName name="_xlnm.Print_Area" localSheetId="0">'2021г.'!$A$1:$H$40</definedName>
  </definedNames>
  <calcPr calcId="144525"/>
</workbook>
</file>

<file path=xl/calcChain.xml><?xml version="1.0" encoding="utf-8"?>
<calcChain xmlns="http://schemas.openxmlformats.org/spreadsheetml/2006/main">
  <c r="G35" i="1" l="1"/>
  <c r="F35" i="1"/>
  <c r="F17" i="1" l="1"/>
  <c r="G33" i="1" l="1"/>
  <c r="F33" i="1"/>
  <c r="F30" i="1" l="1"/>
  <c r="F27" i="1"/>
  <c r="F25" i="1"/>
  <c r="F22" i="1"/>
  <c r="F21" i="1"/>
  <c r="F20" i="1"/>
  <c r="F15" i="1"/>
  <c r="G17" i="1" l="1"/>
  <c r="G30" i="1" l="1"/>
  <c r="G27" i="1" l="1"/>
  <c r="G22" i="1" l="1"/>
  <c r="G12" i="1" l="1"/>
  <c r="F12" i="1"/>
  <c r="G21" i="1" l="1"/>
  <c r="G25" i="1" l="1"/>
  <c r="G20" i="1"/>
  <c r="G15" i="1"/>
</calcChain>
</file>

<file path=xl/sharedStrings.xml><?xml version="1.0" encoding="utf-8"?>
<sst xmlns="http://schemas.openxmlformats.org/spreadsheetml/2006/main" count="86" uniqueCount="85">
  <si>
    <t>Приложение № 5</t>
  </si>
  <si>
    <t>РЕАЛИЗАЦИЯ МУНИЦИПАЛЬНЫХ ПРОГРАММ</t>
  </si>
  <si>
    <t xml:space="preserve">на территории  ______________________________________________________ Ленинградской области </t>
  </si>
  <si>
    <t>МО Тосненский район</t>
  </si>
  <si>
    <t xml:space="preserve"> (наименование муниципального образования)</t>
  </si>
  <si>
    <t>Информация о муниципальных программах</t>
  </si>
  <si>
    <t>Финансирование</t>
  </si>
  <si>
    <t>% к плану за год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</si>
  <si>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</si>
  <si>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</si>
  <si>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</si>
  <si>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</si>
  <si>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</si>
  <si>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Повышение доступности качественного образования, соотвествующего требованиям инновационного развития экономики района, региона и страны в целом</t>
  </si>
  <si>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</si>
  <si>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Обеспечение долгосрочной сбалансированности бюджета муниципального образования Тосненский район Ленинградской области и повышения качества управления муниципальными финансами</t>
  </si>
  <si>
    <t>Повышение эффективности муниципального управления на территории муниципального образования Тосненский район Ленинградской области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</si>
  <si>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</si>
  <si>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</si>
  <si>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</si>
  <si>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</si>
  <si>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</si>
  <si>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Муниципальная программа "Развитие физической культуры и спорта в муниципальном образовании Тосненский район Ленинградской области"</t>
  </si>
  <si>
    <t>Муниципальная программа "Создание условий для развития сельского хозяйства Тосненского района Ленинградской области"</t>
  </si>
  <si>
    <t>Комплексное укрепление законности и правопорядка, обеспечение безопасности населения на территории муниципального образования Тосненский район Ленинградской области</t>
  </si>
  <si>
    <t>Реализация гражданами права на жилище</t>
  </si>
  <si>
    <t>Создание благоприятных условий для сохранения и развития культуры   в Тосненском районе, повышения уровня качества оказываемых услуг    в сфере культуры и развития внутреннего и въездного туризма</t>
  </si>
  <si>
    <t>Создание благоприятных условий для устойчивого развития малого и среднего предпринимательства в муниципальном образовании Тосненский район Ленинградской области на основе эффективных механизмов его поддержки</t>
  </si>
  <si>
    <t>Обеспечение условий гражданам Тосненского района для систематических занятий физической культурой и спортом;
развитие молодежной политики в Тосненском районе</t>
  </si>
  <si>
    <t>Увеличение вклада отрасли животноводства агропромышленного комплекса района в экономику района;
развитие молочного животноводства;
развитие малых форм хозяйствования агропромышленного комплекса Тосненского района;
недопущение возникновения и распространения африканской чумы свиней на свиноводческих предприятиях;
обеспечение реализации муниципальной программы, формирование благоприятного имиджа агропромышленного комплекса, повышение престижа сельскохозяйственных профессий;
вовлечение администраций сельских и городских поселений   Тосненского района в борьбу с борщевиком Сосновского</t>
  </si>
  <si>
    <t>Исполнитель: ведущий специалист комитета социально - экономического развития                                                                Ш.М. Акопян</t>
  </si>
  <si>
    <t>Муниципальная программа "Развитие культуры и туризма муниципального образования Тосненский район Ленинградской области"</t>
  </si>
  <si>
    <t>Муниципальная программа "Поддержка социально - ориентированных некоммерческих организаций на территории муниципального образования Тосненский район Ленинградской области"</t>
  </si>
  <si>
    <t>Создание на территории Тосненского района Ленинградской области условий, благоприятствующих развитию и эффективному функциони-рованию социально ориентированных некоммерческих организаций</t>
  </si>
  <si>
    <t>Объем запланированных средств на 2021 г.</t>
  </si>
  <si>
    <t>в т.ч.                                                   м/б - 1 187,96                     об/б - 984,62</t>
  </si>
  <si>
    <t>в т.ч.                                                   м/б - 50 993,84                       об/б - 7 727,06</t>
  </si>
  <si>
    <t>в т.ч.                                           м/б - 64 448,60                        об/б - 155 276,30</t>
  </si>
  <si>
    <t>в т.ч.                                           м/б - 800,00                         об/б - 1 039,55</t>
  </si>
  <si>
    <t>Муниципальная программа "Организация транспортного обслуживания населения муниципального образования Тосненский район Ленинградской области"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</si>
  <si>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образования Тосненский  район Ленинградской области и внедрение социального стандарта транспортного обслуживания</t>
  </si>
  <si>
    <t>итого</t>
  </si>
  <si>
    <t>Остаток средств                            за 2021 г.</t>
  </si>
  <si>
    <t xml:space="preserve">в т.ч.                                                                        м/б - 5 000,00                                                          об/б - 116 551,36           ф/б - 2 016,10                                                                               </t>
  </si>
  <si>
    <t>№ п/п</t>
  </si>
  <si>
    <t>за __ 2021 год</t>
  </si>
  <si>
    <t xml:space="preserve">Финансирование                          2021 г. </t>
  </si>
  <si>
    <t xml:space="preserve">в т.ч.                                                   м/б - 754 543,61                                                       об/б - 1 841 497,62              ф/б - 129 222,41                                                                                                              </t>
  </si>
  <si>
    <t xml:space="preserve">в т.ч.                                                                                  м/б - 725 602,40                                                   об/б - 1 739 925,38                    ф/б - 122 483,51                                                                              </t>
  </si>
  <si>
    <t>в т.ч.                                                   м/б - 990,83                    об/б - 984,62</t>
  </si>
  <si>
    <t xml:space="preserve">в т.ч.                                                                        м/б - 4 999,49                                                        об/б - 115 597,70                  ф/б - 2 016,10                                                                        </t>
  </si>
  <si>
    <t>в т.ч.                                                                                м/б - 49 619,10                                                                     об/б - 7 726,03</t>
  </si>
  <si>
    <t xml:space="preserve">в т.ч.                                          м/б - 260 618,45                      об/б - 101 838,32        ф/б - 4 187,50                                   </t>
  </si>
  <si>
    <t xml:space="preserve">в т.ч.                                       м/б - 252 070,32                         об/б - 79 590,72         ф/б - 4 187,50                              </t>
  </si>
  <si>
    <t>в т.ч.                                                           м/б - 64 218,91                        об/б - 155 276,30</t>
  </si>
  <si>
    <t>в т.ч.                                                           м/б - 800,00                        об/б - 1 039,55</t>
  </si>
  <si>
    <t>в т.ч.                                          м/б - 0,00                         об/б - 0,00</t>
  </si>
  <si>
    <t>в т.ч.                                          м/б - 100%                               об/б - 100%</t>
  </si>
  <si>
    <r>
      <rPr>
        <b/>
        <sz val="22"/>
        <rFont val="Times New Roman"/>
        <family val="1"/>
        <charset val="204"/>
      </rPr>
      <t>3 541 748,84 в т.ч.</t>
    </r>
    <r>
      <rPr>
        <b/>
        <sz val="22"/>
        <color rgb="FFFF0000"/>
        <rFont val="Times New Roman"/>
        <family val="1"/>
        <charset val="204"/>
      </rPr>
      <t xml:space="preserve">                                         </t>
    </r>
    <r>
      <rPr>
        <b/>
        <sz val="22"/>
        <rFont val="Times New Roman"/>
        <family val="1"/>
        <charset val="204"/>
      </rPr>
      <t xml:space="preserve">м/б - 1 181 408,01                                             об/б - 2 224 914,82                   ф/б - 135 426,01                                                            </t>
    </r>
  </si>
  <si>
    <t xml:space="preserve">3 370 074,91 в т.ч.                                                       м/б - 1 141 247,51                                  об/б - 2 100 140,29           ф/б - 128 687,11                                          </t>
  </si>
  <si>
    <t xml:space="preserve">в т.ч.                                                                                         м/б - 28 941,21                                      об/б - 101 572,24                   ф/б - 6 738,9                                                                       </t>
  </si>
  <si>
    <t xml:space="preserve">в т.ч.                           м/б - 96,2%                             об/б - 94,5%                        ф/б - 94,8%                                              </t>
  </si>
  <si>
    <t>в т.ч.                                 м/б - 197,13                          об/б - 0,00</t>
  </si>
  <si>
    <t>в т.ч.                       м/б - 83,4%                     об/б - 100%</t>
  </si>
  <si>
    <t xml:space="preserve">в т.ч.                                                                        м/б - 0,51                                                        об/б - 953,66                     ф/б - 0,00                             </t>
  </si>
  <si>
    <t xml:space="preserve">в т.ч.                            м/б - 99,9%                           об/б - 99,2%                       ф/б - 100%                                                     </t>
  </si>
  <si>
    <t>в т.ч.                                 м/б - 1 374,74                        об/б - 1,03</t>
  </si>
  <si>
    <t>в т.ч.                       м/б - 97,3%                     об/б - 99,9%</t>
  </si>
  <si>
    <t xml:space="preserve">в т.ч.                                       м/б - 8 548,13                 об/б - 22 247,6                ф/б - 0,00                            </t>
  </si>
  <si>
    <t xml:space="preserve">в т.ч.                                м/б - 96,7%                            об/б - 78,2%       ф/б - 100%                                </t>
  </si>
  <si>
    <t>в т.ч.                                          м/б - 229,69                     об/б - 0,00</t>
  </si>
  <si>
    <t>в т.ч.                                          м/б - 99,6%                               об/б - 100%</t>
  </si>
  <si>
    <t xml:space="preserve">171 673,93 в т.ч.                                                 м/б - 40 160,50                                     об/б -124 774,53              ф/б - 6 738,90                                </t>
  </si>
  <si>
    <r>
      <rPr>
        <b/>
        <sz val="22"/>
        <rFont val="Times New Roman"/>
        <family val="1"/>
        <charset val="204"/>
      </rPr>
      <t xml:space="preserve">95,2% в т.ч.          </t>
    </r>
    <r>
      <rPr>
        <b/>
        <sz val="22"/>
        <color rgb="FFFF0000"/>
        <rFont val="Times New Roman"/>
        <family val="1"/>
        <charset val="204"/>
      </rPr>
      <t xml:space="preserve">             </t>
    </r>
    <r>
      <rPr>
        <b/>
        <sz val="22"/>
        <rFont val="Times New Roman"/>
        <family val="1"/>
        <charset val="204"/>
      </rPr>
      <t>м/б - 96,6%                            об/б - 94,4%               ф/б - 95,0%</t>
    </r>
    <r>
      <rPr>
        <b/>
        <sz val="22"/>
        <color rgb="FFFF0000"/>
        <rFont val="Times New Roman"/>
        <family val="1"/>
        <charset val="204"/>
      </rPr>
      <t xml:space="preserve">                                                 </t>
    </r>
  </si>
  <si>
    <t>На реализацию образовательных программ дошкольного образования израсходовано средств в размере 954 171,73 т.р., исполнение – 95,6%, на реализацию образовательных программ общего образования – 1 100 465,21 т.р. (исполнение – 98,8%), на реализацию программ дополнительного образования детей – 103 889,43 т.р. (исполнение – 100%),  на охрану здоровья, развитие системы отдыха детей и укрепление материально – технической базы образовательных организаций – 425 822,72 т.р. (исполнение – 84,2%). Также реализованы мероприятия по содействию развития кадрового потенциала системы образования на сумму 3 662,21 т.р. (исполнение – 97,8%)</t>
  </si>
  <si>
    <t>Проведены мероприятия по организации получения муниципальными служащими дополнительного профессионального образования, повышения квалификации на сумму 314,8 т.р. Прошли обучение 34 муниципальных служащих администрации</t>
  </si>
  <si>
    <t>В рамках программы выполнены мероприятия, направленные на развитие единой дежурно-диспетчерской службы на сумму 7 118,65 т.р., исполнение – 98,8%. На обеспечение мероприятий по гражданской обороне, защите населения и территории от чрезвычайных ситуаций израсходованы средства в размере 383,62 т.р. (исполнение – 97,6%). На профилактику правонарушений израсходовано средств в сумме 234,99 т.р., исполнение - 100%. На повышение безопасности дорожного движения – 50,0 т.р. (исполнение – 100%), также средства в размере 101,43 т.р. израсходованы на мероприятия по обеспечению правопорядка (исполнение – 43%)</t>
  </si>
  <si>
    <t>В рамках реализации программы проведены мероприятия, направленные на развитие физической культуры, школьного и массового спорта на сумму 2 109,56 т.р., исполнение – 89,7%. Проведены мероприятия направленные на развитие молодежной политики на сумму 1 927,73 т.р. (исполнение – 97,6%). На развитие системы спортивной подготовки израсходованы средства в размере 50 924,36 т.р., исполнение – 99%. На мероприятия по сохранению и развитию спортивной инфраструктуры израсходовано 2 383,48 т.р. (исполнение – 100%)</t>
  </si>
  <si>
    <t>Реализованы мероприятия, направленные на создание условий для повышения устойчивости бюджетов муниципальных образований городских и сельских поселений на сумму 191 982,4 т.р., исполнение - 100%
Расходы на содержание и обеспечение деятельности комитета финансов составили 26 775,02 т.р., исполнение – 99,3%. На мероприятия по развитию и поддержке информационных технологий, обеспечивающих бюджетный процесс израсходованы средства в размере 643,89 т.р., исполнение – 94,6%
На мероприятия по осуществлению отдельных государственных полномочий ЛО по расчету и предоставлению дотаций на выравнивание бюджетной обеспеченности поселений за счет средств областного бюджета израсходованы средства в размере 155 276,3 т.р., исполнение – 100%</t>
  </si>
  <si>
    <t>В рамках реализации программы были проведены мероприятия, направленные на поддержку социально ориентированных некоммерческих организаций,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 на сумму 1 039,55 т.р., исполнение - 100%. 
На поддержку социально-значимых проектов социально-ориентированных некоммерческих организаций израсходовано средств в сумме 800,0 т.р. (исполнение - 100%). Средства распределены между 4 социально-ориентированными некоммерческими организациями: Ленинградская областная общественная организация «Сохранение природы и культурного наследия», Благотворительный фонд помощи нуждающимся детям «Вера и надежда», Автономная некоммерческая организация Центр содействия в реализации социальных, культурных и благотворительных проектов «Соты», Фонд «Муниципальный центр поддержки предпринимательства»</t>
  </si>
  <si>
    <t>В рамках программы организованы мероприятия по организации транспортного обслуживания населения в границах городского поселения на сумму 21 392,76 т.р.</t>
  </si>
  <si>
    <t>В рамках реализации мероприятия по развитию молочного животноводства были предоставлены субсидии предприятиям агропромышленного комплекса (АО «Племхоз им. Тельмана», ООО «София», ООО Петрохолод. Аграрные технологии») в целях возмещения затрат на содержание поголовья КРС. Общий объем предоставленных субсидий – 10 979,48 т.р., в том числе АО «Племхоз им. Тельмана» предоставлено – 5 978,61 т.р., ООО «София» - 309,47 т.р., ООО «Петрохолод. Аграрные технологии» - 4 691,39 т.р.
В рамках реализации мероприятия по поддержке малых форм хозяйствования были предоставлены субсидии 12 КФХ на возмещение части затрат на содержание основного поголовья сельскохозяйственных животных и птицы в общем объеме 1 299,59  т.р.
В рамках реализации мероприятия по предупреждению возникновения и распространения африканской чумы свиней на свиноводческих предприятиях ООО «Идаванг Агро» получило субсидию на возмещение части затрат предприятиям агропромышленного комплекса по приобретению дезинфицирующих средств в размере 803,95 т.р. В результате мероприятия на предприятии отсутствуют зарегистрированные случаи заноса вируса африканской чумы свиней
В рамках реализации мероприятия по обеспечению реализации муниципальной программы «Создание условий для развития сельского хозяйства Тосненского района Ленинградской области» было обеспечено участие предприятий сельского хозяйства Тосненского района в выставочных мероприятиях «Агрорусь», объем финансирования – 277,4 т.р. (исполнение 99,96%). В связи с ограничениями, введенными по причине пандемии, иные мероприятия не организовывались
В результате реализации мероприятия по координации работы участников мероприятий по борьбе с борщевиком Сосновского, в 2021 году на территории Тосненского района мероприятия проводились в 10 поселениях,  муниципальные программы утверждены в 11. В Шапкинском сельском  поселении  в 2021 году финансирование не было выделено и мероприятия не проводились</t>
  </si>
  <si>
    <t xml:space="preserve">В 2021 году осуществлялось выполнение программных мероприятий, направленных на финансовую, имущественную, информационную поддержку предпринимателей, создание благоприятной среды для развития бизнеса, сокращение административных барьеров и популяризацию предпринимательской деятельности. Предоставлены на конкурсной основе субсидии на организацию предпринимательской деятельности субъектам мсп, осуществляющим деятельность менее одного года в сумме 750 т.р. трем субъектам малого предпринимательства. Получателями субсидии создано дополнительно 3 рабочих места, не считая самих ИП.
Выделены финансовые средства в сумме 930,0 т.р. Фонду «МЦПП» в связи с оказанием  безвозмездных консультационных услуг субъектам малого и среднего предпринимательства. Оказаны услуги в количестве 1717 консультаций. За период 2021 года Фондом также  проведено 10 семинаров для субъектов МСП
В рамках имущественной поддержки  в 2021 года 10 субъектов МСП получили имущественную поддержку, а Перечень муниципального имущества, предназначенного для предоставления в аренду или собственность субъектам МСП был дополнен муниципальным имуществом МО ТРЛО в количестве 1 объекта.
Предприниматели Тосненского района принимали  участие в выставках, ярмарках, конкурсах профессионального мастерства,  форуме малого и среднего предпринимательства Ленинградской области «Энергия возможностей».
Также проведены мероприятия по популяризации предпринимательской деятельности
</t>
  </si>
  <si>
    <t>Количество приобретенных жилых помещений (квартир) 2021 году предоставляемых лицам из категории детей-сирот и детей, оставшихся без попечения родителей, лиц из числа детей-сирот и детей, оставшихся без попечения родителей, по договорам специализированного найма  – 38. В 2021 году предоставлено 40 жилых помещений, в том числе 8 – за счет приобретенных в 2020 году,  приобретенных в 2021 году – 32
Также в рамках программы приобретено два специализированных (служебных) жилых помещения</t>
  </si>
  <si>
    <t>В рамках программы расходы на обеспечение деятельности работников библиотечной системы составили 41 594,06 т.р., исполнение – 90,9%. На библиотечное обслуживание и комплектование книжного фонда израсходовано средств в сумме 2 392,56 т.р. (исполнение – 100%). На мероприятия организационного характера израсходовано средств в сумме 3 862,79 т.р. (исполнение – 99,9%), на обеспечение деятельности муниципальных бюджетных и автономных учреждений культуры – 77 296,11 т.р. (исполнение – 100%), на обеспечение деятельности муниципальных казенных учреждений – 115 630,52 т.р. (исполнение – 99,1%). 
В рамках мероприятия по строительству и реконструкции объектов культуры выполнены работы по реконструкции объекта «Реконструкция здания начальной школы под МКОУ ДОД «Никольская детская школа искусств» и Никольскую городскую библиотеку». Освоение средств в размере 70 249,25 т.р. (исполнение – 73,3%).
На ремонт объектов культуры израсходованы средства в размере 7 367,62 т.р. (исполнение – 100%).  Проведены ремонт Нурминской, Рафофинниковской, Федоровской, Новолисинской, Тосненской сельских библиотек, также ремонт Любанской детской библиотеки, Любанской сельской библиотеки, полов в читальном зале и абонементе в Тосненской центральной районной библиотеке, ремонт Ульяновской поселковой библиотеки с детским отделением. 
Проведены ремонты в учреждениях дополнительного образования в сфере культуры (МКОУ ДО «Форносовская ДМШ», МКОУ «ТШИ», МКОУ ДО «Ульяновская МШ», МКОУ ДО «Нурминская ШИ». Мкоу до «Тельмановская ШИ», МКОУ  ДО «Любанская ШИ»
На укрепление материально-технической базы учреждений культуры израсходованы средства в размере 8 075,68 т.р. (исполнение – 99,9%)
В 2020 году Тосненская школа искусств приняла участие в конкурсном отборе среди муниципальных образований Ленинградской области на предоставление субсидий по направлению «Оснащение детских школ искусств музыкальными инструментами» в рамках  федерального проекта «Культурная среда» государственной программы «Развитие культуры в Ленинградской области». Приобретены музыкальные инструменты, звуковое оборудование, ноутбук, оборудование для художественного отделения, учебная литература
В рамках мероприятий по созданию условий для развития туризма разработаны следующие маршруты: «По экотропам Тосненского района», «По местам Александра Невского». Также приняли участие в следующих выставках: - Заочное участие в международной туристической выставке «Интурмаркет-2021», г.Москва, Краснопресненская наб., 14 (1000 чел.); - Участие в межрегиональной выставке туристского сервиса и технологий гостеприимства «Ворота Севера», г. Вологда (1000 чел.); - онлайн-выставка для туроператоров Российской федерации «Знай наше»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</si>
</sst>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u/>
      <sz val="12"/>
      <color theme="1"/>
      <name val="Times New Roman"/>
      <family val="1"/>
      <charset val="204"/>
    </font>
    <font>
      <b/>
      <i/>
      <sz val="10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 CYR"/>
      <charset val="204"/>
    </font>
    <font>
      <sz val="20"/>
      <name val="Times New Roman CYR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sz val="22"/>
      <name val="Times New Roman CYR"/>
      <family val="1"/>
      <charset val="204"/>
    </font>
    <font>
      <sz val="22"/>
      <color theme="1"/>
      <name val="Calibri"/>
      <family val="2"/>
      <charset val="204"/>
      <scheme val="minor"/>
    </font>
    <font>
      <sz val="22"/>
      <name val="Times New Roman CYR"/>
      <charset val="204"/>
    </font>
    <font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name val="Times New Roman CYR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name val="Times New Roman CYR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indexed="8"/>
      <name val="Times New Roman CYR"/>
      <family val="1"/>
      <charset val="204"/>
    </font>
    <font>
      <sz val="22"/>
      <color indexed="8"/>
      <name val="Times New Roman CYR"/>
      <family val="1"/>
      <charset val="204"/>
    </font>
    <font>
      <sz val="20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Times New Roman CYR"/>
      <charset val="204"/>
    </font>
    <font>
      <sz val="28"/>
      <name val="Times New Roman CYR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28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3" borderId="2" applyNumberFormat="0" applyFont="0" applyAlignment="0" applyProtection="0"/>
  </cellStyleXfs>
  <cellXfs count="106">
    <xf numFmtId="0" fontId="0" fillId="0" borderId="0" xfId="0"/>
    <xf numFmtId="0" fontId="2" fillId="0" borderId="0" xfId="2"/>
    <xf numFmtId="0" fontId="4" fillId="0" borderId="0" xfId="2" applyFont="1"/>
    <xf numFmtId="0" fontId="6" fillId="0" borderId="0" xfId="2" applyFont="1"/>
    <xf numFmtId="4" fontId="6" fillId="0" borderId="0" xfId="2" applyNumberFormat="1" applyFont="1"/>
    <xf numFmtId="4" fontId="7" fillId="0" borderId="0" xfId="2" applyNumberFormat="1" applyFont="1" applyAlignment="1">
      <alignment horizontal="center"/>
    </xf>
    <xf numFmtId="10" fontId="6" fillId="0" borderId="0" xfId="1" applyNumberFormat="1" applyFont="1"/>
    <xf numFmtId="0" fontId="0" fillId="0" borderId="0" xfId="0" applyAlignment="1">
      <alignment horizontal="left" vertical="top"/>
    </xf>
    <xf numFmtId="0" fontId="24" fillId="0" borderId="1" xfId="3" applyFont="1" applyFill="1" applyBorder="1" applyAlignment="1">
      <alignment horizontal="center" vertical="center" wrapText="1"/>
    </xf>
    <xf numFmtId="10" fontId="24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0" fontId="11" fillId="0" borderId="1" xfId="0" applyFont="1" applyFill="1" applyBorder="1"/>
    <xf numFmtId="164" fontId="21" fillId="0" borderId="1" xfId="3" applyNumberFormat="1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 wrapText="1"/>
    </xf>
    <xf numFmtId="164" fontId="22" fillId="0" borderId="1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164" fontId="22" fillId="0" borderId="1" xfId="1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/>
    </xf>
    <xf numFmtId="9" fontId="23" fillId="0" borderId="1" xfId="3" applyNumberFormat="1" applyFont="1" applyFill="1" applyBorder="1" applyAlignment="1">
      <alignment horizontal="center" vertical="center" wrapText="1"/>
    </xf>
    <xf numFmtId="9" fontId="23" fillId="0" borderId="1" xfId="1" applyNumberFormat="1" applyFont="1" applyFill="1" applyBorder="1" applyAlignment="1">
      <alignment horizontal="center" vertical="center" wrapText="1"/>
    </xf>
    <xf numFmtId="165" fontId="20" fillId="0" borderId="1" xfId="3" applyNumberFormat="1" applyFont="1" applyFill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vertical="center" wrapText="1"/>
    </xf>
    <xf numFmtId="4" fontId="22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justify" vertical="center" wrapText="1"/>
    </xf>
    <xf numFmtId="0" fontId="13" fillId="0" borderId="1" xfId="3" applyFont="1" applyFill="1" applyBorder="1" applyAlignment="1">
      <alignment horizontal="justify" vertical="center" wrapText="1"/>
    </xf>
    <xf numFmtId="0" fontId="10" fillId="0" borderId="1" xfId="3" applyFont="1" applyFill="1" applyBorder="1" applyAlignment="1">
      <alignment horizontal="justify" vertical="center" wrapText="1"/>
    </xf>
    <xf numFmtId="0" fontId="25" fillId="2" borderId="1" xfId="2" applyFont="1" applyFill="1" applyBorder="1" applyAlignment="1">
      <alignment horizontal="center" vertical="center" wrapText="1"/>
    </xf>
    <xf numFmtId="4" fontId="20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2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4" fontId="20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10" fontId="20" fillId="0" borderId="1" xfId="3" applyNumberFormat="1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28" fillId="0" borderId="3" xfId="2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0" fontId="27" fillId="0" borderId="3" xfId="0" applyFont="1" applyBorder="1" applyAlignment="1"/>
    <xf numFmtId="0" fontId="0" fillId="0" borderId="4" xfId="0" applyBorder="1" applyAlignment="1"/>
    <xf numFmtId="0" fontId="26" fillId="0" borderId="3" xfId="3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0" fillId="0" borderId="3" xfId="3" applyFont="1" applyFill="1" applyBorder="1" applyAlignment="1">
      <alignment horizontal="justify" vertical="center" wrapText="1"/>
    </xf>
    <xf numFmtId="4" fontId="20" fillId="0" borderId="3" xfId="3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21" fillId="0" borderId="3" xfId="3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/>
    <xf numFmtId="0" fontId="27" fillId="0" borderId="4" xfId="0" applyFont="1" applyBorder="1" applyAlignment="1"/>
    <xf numFmtId="0" fontId="25" fillId="2" borderId="5" xfId="2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3" fillId="0" borderId="1" xfId="3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18" fillId="0" borderId="1" xfId="3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3" applyFont="1" applyFill="1" applyBorder="1" applyAlignment="1">
      <alignment horizontal="justify" vertical="center" wrapText="1"/>
    </xf>
    <xf numFmtId="0" fontId="12" fillId="0" borderId="1" xfId="3" applyFont="1" applyFill="1" applyBorder="1" applyAlignment="1">
      <alignment vertical="center" wrapText="1"/>
    </xf>
    <xf numFmtId="0" fontId="16" fillId="0" borderId="11" xfId="3" applyFont="1" applyFill="1" applyBorder="1" applyAlignment="1">
      <alignment horizontal="justify" vertical="center" wrapText="1"/>
    </xf>
    <xf numFmtId="0" fontId="12" fillId="0" borderId="11" xfId="3" applyFont="1" applyFill="1" applyBorder="1" applyAlignment="1">
      <alignment horizontal="justify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19" fillId="0" borderId="0" xfId="0" applyFont="1" applyAlignment="1"/>
    <xf numFmtId="0" fontId="0" fillId="0" borderId="0" xfId="0" applyAlignment="1"/>
    <xf numFmtId="0" fontId="29" fillId="0" borderId="1" xfId="2" applyFont="1" applyFill="1" applyBorder="1" applyAlignment="1">
      <alignment horizontal="justify" vertical="center" wrapText="1"/>
    </xf>
    <xf numFmtId="0" fontId="30" fillId="0" borderId="1" xfId="2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/>
    <xf numFmtId="0" fontId="26" fillId="0" borderId="1" xfId="3" applyFont="1" applyFill="1" applyBorder="1" applyAlignment="1">
      <alignment horizontal="justify" vertical="center" wrapText="1"/>
    </xf>
    <xf numFmtId="0" fontId="16" fillId="0" borderId="1" xfId="3" applyFont="1" applyFill="1" applyBorder="1" applyAlignment="1">
      <alignment horizontal="justify" vertical="center" wrapText="1"/>
    </xf>
    <xf numFmtId="0" fontId="34" fillId="0" borderId="1" xfId="0" applyFont="1" applyBorder="1" applyAlignment="1">
      <alignment horizontal="justify" vertical="center" wrapText="1"/>
    </xf>
    <xf numFmtId="9" fontId="20" fillId="0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1" xfId="3" applyFont="1" applyFill="1" applyBorder="1" applyAlignment="1">
      <alignment horizontal="justify" vertical="center"/>
    </xf>
    <xf numFmtId="0" fontId="12" fillId="0" borderId="1" xfId="3" applyFont="1" applyFill="1" applyBorder="1" applyAlignment="1">
      <alignment horizontal="justify" vertical="center"/>
    </xf>
    <xf numFmtId="4" fontId="20" fillId="0" borderId="1" xfId="3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justify" vertical="center" wrapText="1"/>
    </xf>
    <xf numFmtId="0" fontId="16" fillId="0" borderId="1" xfId="3" applyFont="1" applyFill="1" applyBorder="1" applyAlignment="1"/>
    <xf numFmtId="0" fontId="28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/>
    <xf numFmtId="0" fontId="14" fillId="0" borderId="1" xfId="2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9" fontId="20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17" fillId="0" borderId="1" xfId="3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9" fillId="0" borderId="1" xfId="3" applyFont="1" applyFill="1" applyBorder="1" applyAlignment="1">
      <alignment horizontal="justify" vertical="center" wrapText="1"/>
    </xf>
    <xf numFmtId="0" fontId="12" fillId="0" borderId="1" xfId="3" applyFont="1" applyFill="1" applyBorder="1" applyAlignment="1">
      <alignment horizontal="justify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7" fillId="0" borderId="0" xfId="2" applyFont="1" applyAlignment="1">
      <alignment horizontal="center"/>
    </xf>
    <xf numFmtId="0" fontId="33" fillId="0" borderId="1" xfId="0" applyFont="1" applyFill="1" applyBorder="1" applyAlignment="1">
      <alignment horizontal="justify" vertical="center" wrapText="1"/>
    </xf>
    <xf numFmtId="4" fontId="16" fillId="0" borderId="1" xfId="3" applyNumberFormat="1" applyFont="1" applyFill="1" applyBorder="1" applyAlignment="1">
      <alignment horizontal="center" vertical="center" wrapText="1"/>
    </xf>
    <xf numFmtId="9" fontId="21" fillId="0" borderId="1" xfId="1" applyNumberFormat="1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justify" vertical="center" wrapText="1"/>
    </xf>
    <xf numFmtId="0" fontId="31" fillId="0" borderId="11" xfId="0" applyFont="1" applyFill="1" applyBorder="1" applyAlignment="1">
      <alignment horizontal="justify" vertical="center" wrapText="1"/>
    </xf>
  </cellXfs>
  <cellStyles count="4">
    <cellStyle name="Обычный" xfId="0" builtinId="0"/>
    <cellStyle name="Обычный 2" xfId="2"/>
    <cellStyle name="Примечание" xfId="3" builtinId="10"/>
    <cellStyle name="Процентный" xfId="1" builtinId="5"/>
  </cellStyles>
  <dxfs count="0"/>
  <tableStyles count="0" defaultTableStyle="TableStyleMedium2" defaultPivotStyle="PivotStyleLight16"/>
  <colors>
    <mruColors>
      <color rgb="FFFFCC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40" zoomScaleNormal="40" zoomScaleSheetLayoutView="20" workbookViewId="0">
      <selection activeCell="H15" sqref="H15:H16"/>
    </sheetView>
  </sheetViews>
  <sheetFormatPr defaultRowHeight="15" x14ac:dyDescent="0.25"/>
  <cols>
    <col min="2" max="2" width="65.140625" customWidth="1"/>
    <col min="3" max="3" width="114.7109375" customWidth="1"/>
    <col min="4" max="4" width="41.5703125" customWidth="1"/>
    <col min="5" max="5" width="45.5703125" customWidth="1"/>
    <col min="6" max="6" width="48" customWidth="1"/>
    <col min="7" max="7" width="30" customWidth="1"/>
    <col min="8" max="8" width="255.85546875" style="12" customWidth="1"/>
  </cols>
  <sheetData>
    <row r="1" spans="1:8" ht="15.75" x14ac:dyDescent="0.25">
      <c r="B1" s="1"/>
      <c r="C1" s="1"/>
      <c r="D1" s="1"/>
      <c r="E1" s="1"/>
      <c r="F1" s="1"/>
      <c r="H1" s="11" t="s">
        <v>0</v>
      </c>
    </row>
    <row r="2" spans="1:8" x14ac:dyDescent="0.25">
      <c r="B2" s="1"/>
      <c r="C2" s="1"/>
      <c r="D2" s="1"/>
      <c r="E2" s="2"/>
      <c r="F2" s="2"/>
    </row>
    <row r="3" spans="1:8" ht="15.75" x14ac:dyDescent="0.25">
      <c r="B3" s="1"/>
      <c r="C3" s="98" t="s">
        <v>1</v>
      </c>
      <c r="D3" s="98"/>
      <c r="E3" s="98"/>
      <c r="F3" s="3"/>
    </row>
    <row r="4" spans="1:8" ht="15.75" x14ac:dyDescent="0.25">
      <c r="B4" s="1"/>
      <c r="C4" s="3" t="s">
        <v>2</v>
      </c>
      <c r="D4" s="3" t="s">
        <v>3</v>
      </c>
      <c r="E4" s="3"/>
      <c r="F4" s="4"/>
    </row>
    <row r="5" spans="1:8" x14ac:dyDescent="0.25">
      <c r="B5" s="1"/>
      <c r="C5" s="99" t="s">
        <v>4</v>
      </c>
      <c r="D5" s="99"/>
      <c r="E5" s="99"/>
      <c r="F5" s="5"/>
    </row>
    <row r="6" spans="1:8" ht="15.75" x14ac:dyDescent="0.25">
      <c r="B6" s="1"/>
      <c r="C6" s="3" t="s">
        <v>45</v>
      </c>
      <c r="D6" s="3"/>
      <c r="E6" s="3"/>
      <c r="F6" s="6"/>
    </row>
    <row r="7" spans="1:8" x14ac:dyDescent="0.25">
      <c r="B7" s="1"/>
      <c r="C7" s="1"/>
      <c r="D7" s="1"/>
      <c r="E7" s="1"/>
      <c r="F7" s="1"/>
    </row>
    <row r="8" spans="1:8" ht="29.25" customHeight="1" x14ac:dyDescent="0.4">
      <c r="A8" s="52" t="s">
        <v>5</v>
      </c>
      <c r="B8" s="53"/>
      <c r="C8" s="54"/>
      <c r="D8" s="89" t="s">
        <v>6</v>
      </c>
      <c r="E8" s="89"/>
      <c r="F8" s="90"/>
      <c r="G8" s="88" t="s">
        <v>7</v>
      </c>
      <c r="H8" s="86" t="s">
        <v>8</v>
      </c>
    </row>
    <row r="9" spans="1:8" ht="88.5" customHeight="1" x14ac:dyDescent="0.25">
      <c r="A9" s="55"/>
      <c r="B9" s="56"/>
      <c r="C9" s="57"/>
      <c r="D9" s="30" t="s">
        <v>34</v>
      </c>
      <c r="E9" s="30" t="s">
        <v>46</v>
      </c>
      <c r="F9" s="30" t="s">
        <v>42</v>
      </c>
      <c r="G9" s="88"/>
      <c r="H9" s="86"/>
    </row>
    <row r="10" spans="1:8" ht="60" customHeight="1" x14ac:dyDescent="0.25">
      <c r="A10" s="33" t="s">
        <v>44</v>
      </c>
      <c r="B10" s="87" t="s">
        <v>9</v>
      </c>
      <c r="C10" s="87" t="s">
        <v>10</v>
      </c>
      <c r="D10" s="87" t="s">
        <v>11</v>
      </c>
      <c r="E10" s="87" t="s">
        <v>12</v>
      </c>
      <c r="F10" s="87" t="s">
        <v>12</v>
      </c>
      <c r="G10" s="88"/>
      <c r="H10" s="86"/>
    </row>
    <row r="11" spans="1:8" ht="42" hidden="1" customHeight="1" x14ac:dyDescent="0.25">
      <c r="A11" s="32"/>
      <c r="B11" s="87"/>
      <c r="C11" s="87"/>
      <c r="D11" s="87"/>
      <c r="E11" s="87"/>
      <c r="F11" s="87"/>
      <c r="G11" s="88"/>
      <c r="H11" s="86"/>
    </row>
    <row r="12" spans="1:8" ht="141" customHeight="1" x14ac:dyDescent="0.25">
      <c r="A12" s="42">
        <v>1</v>
      </c>
      <c r="B12" s="74" t="s">
        <v>18</v>
      </c>
      <c r="C12" s="95" t="s">
        <v>13</v>
      </c>
      <c r="D12" s="31">
        <v>2725263.64</v>
      </c>
      <c r="E12" s="24">
        <v>2588011.29</v>
      </c>
      <c r="F12" s="24">
        <f>D12-E12</f>
        <v>137252.35000000009</v>
      </c>
      <c r="G12" s="91">
        <f>E12/D12*100%</f>
        <v>0.94963703768491181</v>
      </c>
      <c r="H12" s="69" t="s">
        <v>74</v>
      </c>
    </row>
    <row r="13" spans="1:8" ht="21.75" hidden="1" customHeight="1" x14ac:dyDescent="0.25">
      <c r="A13" s="50"/>
      <c r="B13" s="74"/>
      <c r="C13" s="95"/>
      <c r="D13" s="81" t="s">
        <v>47</v>
      </c>
      <c r="E13" s="81" t="s">
        <v>48</v>
      </c>
      <c r="F13" s="97" t="s">
        <v>60</v>
      </c>
      <c r="G13" s="91"/>
      <c r="H13" s="70"/>
    </row>
    <row r="14" spans="1:8" ht="135.75" customHeight="1" x14ac:dyDescent="0.25">
      <c r="A14" s="51"/>
      <c r="B14" s="75"/>
      <c r="C14" s="96"/>
      <c r="D14" s="81"/>
      <c r="E14" s="81"/>
      <c r="F14" s="97"/>
      <c r="G14" s="36" t="s">
        <v>61</v>
      </c>
      <c r="H14" s="71"/>
    </row>
    <row r="15" spans="1:8" ht="409.5" customHeight="1" x14ac:dyDescent="0.25">
      <c r="A15" s="42">
        <v>2</v>
      </c>
      <c r="B15" s="44" t="s">
        <v>23</v>
      </c>
      <c r="C15" s="46" t="s">
        <v>29</v>
      </c>
      <c r="D15" s="47">
        <v>13774.4</v>
      </c>
      <c r="E15" s="47">
        <v>13451.63</v>
      </c>
      <c r="F15" s="47">
        <f>D15-E15</f>
        <v>322.77000000000044</v>
      </c>
      <c r="G15" s="49">
        <f>E15/D15*100%</f>
        <v>0.9765674003949355</v>
      </c>
      <c r="H15" s="40" t="s">
        <v>81</v>
      </c>
    </row>
    <row r="16" spans="1:8" ht="409.5" customHeight="1" x14ac:dyDescent="0.25">
      <c r="A16" s="43"/>
      <c r="B16" s="45"/>
      <c r="C16" s="45"/>
      <c r="D16" s="48"/>
      <c r="E16" s="48"/>
      <c r="F16" s="48"/>
      <c r="G16" s="48"/>
      <c r="H16" s="41"/>
    </row>
    <row r="17" spans="1:8" ht="317.25" customHeight="1" x14ac:dyDescent="0.25">
      <c r="A17" s="42">
        <v>3</v>
      </c>
      <c r="B17" s="74" t="s">
        <v>19</v>
      </c>
      <c r="C17" s="95" t="s">
        <v>27</v>
      </c>
      <c r="D17" s="81">
        <v>2172.58</v>
      </c>
      <c r="E17" s="81">
        <v>1975.45</v>
      </c>
      <c r="F17" s="81">
        <f>D17-E17</f>
        <v>197.12999999999988</v>
      </c>
      <c r="G17" s="102">
        <f>E17/D17*100%</f>
        <v>0.90926456102882292</v>
      </c>
      <c r="H17" s="82" t="s">
        <v>82</v>
      </c>
    </row>
    <row r="18" spans="1:8" ht="30.75" hidden="1" customHeight="1" x14ac:dyDescent="0.25">
      <c r="A18" s="50"/>
      <c r="B18" s="74"/>
      <c r="C18" s="95"/>
      <c r="D18" s="101"/>
      <c r="E18" s="101"/>
      <c r="F18" s="101"/>
      <c r="G18" s="102"/>
      <c r="H18" s="82"/>
    </row>
    <row r="19" spans="1:8" ht="195" customHeight="1" x14ac:dyDescent="0.25">
      <c r="A19" s="51"/>
      <c r="B19" s="75"/>
      <c r="C19" s="96"/>
      <c r="D19" s="15" t="s">
        <v>35</v>
      </c>
      <c r="E19" s="15" t="s">
        <v>49</v>
      </c>
      <c r="F19" s="15" t="s">
        <v>62</v>
      </c>
      <c r="G19" s="15" t="s">
        <v>63</v>
      </c>
      <c r="H19" s="100"/>
    </row>
    <row r="20" spans="1:8" ht="168.75" customHeight="1" x14ac:dyDescent="0.4">
      <c r="A20" s="34">
        <v>4</v>
      </c>
      <c r="B20" s="10" t="s">
        <v>20</v>
      </c>
      <c r="C20" s="29" t="s">
        <v>16</v>
      </c>
      <c r="D20" s="25">
        <v>378.55</v>
      </c>
      <c r="E20" s="25">
        <v>314.8</v>
      </c>
      <c r="F20" s="25">
        <f>D20-E20</f>
        <v>63.75</v>
      </c>
      <c r="G20" s="22">
        <f>E20/D20*100%</f>
        <v>0.83159424118346326</v>
      </c>
      <c r="H20" s="38" t="s">
        <v>75</v>
      </c>
    </row>
    <row r="21" spans="1:8" ht="225" customHeight="1" x14ac:dyDescent="0.4">
      <c r="A21" s="34">
        <v>5</v>
      </c>
      <c r="B21" s="10" t="s">
        <v>21</v>
      </c>
      <c r="C21" s="29" t="s">
        <v>24</v>
      </c>
      <c r="D21" s="25">
        <v>7879.78</v>
      </c>
      <c r="E21" s="25">
        <v>7787.26</v>
      </c>
      <c r="F21" s="25">
        <f>D21-E21</f>
        <v>92.519999999999527</v>
      </c>
      <c r="G21" s="23">
        <f>E21/D21*100%</f>
        <v>0.98825855544190322</v>
      </c>
      <c r="H21" s="38" t="s">
        <v>76</v>
      </c>
    </row>
    <row r="22" spans="1:8" ht="84.75" customHeight="1" x14ac:dyDescent="0.25">
      <c r="A22" s="42">
        <v>6</v>
      </c>
      <c r="B22" s="74" t="s">
        <v>17</v>
      </c>
      <c r="C22" s="79" t="s">
        <v>25</v>
      </c>
      <c r="D22" s="31">
        <v>123567.46</v>
      </c>
      <c r="E22" s="31">
        <v>122613.29</v>
      </c>
      <c r="F22" s="35">
        <f>D22-E22</f>
        <v>954.17000000001281</v>
      </c>
      <c r="G22" s="77">
        <f>E22/D22*100%</f>
        <v>0.99227814507152601</v>
      </c>
      <c r="H22" s="82" t="s">
        <v>83</v>
      </c>
    </row>
    <row r="23" spans="1:8" ht="35.25" hidden="1" customHeight="1" x14ac:dyDescent="0.25">
      <c r="A23" s="50"/>
      <c r="B23" s="74"/>
      <c r="C23" s="79"/>
      <c r="D23" s="81" t="s">
        <v>43</v>
      </c>
      <c r="E23" s="81" t="s">
        <v>50</v>
      </c>
      <c r="F23" s="81" t="s">
        <v>64</v>
      </c>
      <c r="G23" s="77"/>
      <c r="H23" s="82"/>
    </row>
    <row r="24" spans="1:8" ht="128.25" customHeight="1" x14ac:dyDescent="0.25">
      <c r="A24" s="51"/>
      <c r="B24" s="75"/>
      <c r="C24" s="80"/>
      <c r="D24" s="81"/>
      <c r="E24" s="81"/>
      <c r="F24" s="81"/>
      <c r="G24" s="37" t="s">
        <v>65</v>
      </c>
      <c r="H24" s="71"/>
    </row>
    <row r="25" spans="1:8" ht="102.75" customHeight="1" x14ac:dyDescent="0.25">
      <c r="A25" s="42">
        <v>7</v>
      </c>
      <c r="B25" s="93" t="s">
        <v>22</v>
      </c>
      <c r="C25" s="62" t="s">
        <v>28</v>
      </c>
      <c r="D25" s="31">
        <v>58129.74</v>
      </c>
      <c r="E25" s="31">
        <v>57345.13</v>
      </c>
      <c r="F25" s="31">
        <f>D25-E25</f>
        <v>784.61000000000058</v>
      </c>
      <c r="G25" s="16">
        <f>E25/D25*100%</f>
        <v>0.98650243403806726</v>
      </c>
      <c r="H25" s="84" t="s">
        <v>77</v>
      </c>
    </row>
    <row r="26" spans="1:8" ht="131.25" customHeight="1" x14ac:dyDescent="0.25">
      <c r="A26" s="51"/>
      <c r="B26" s="94"/>
      <c r="C26" s="92"/>
      <c r="D26" s="17" t="s">
        <v>36</v>
      </c>
      <c r="E26" s="17" t="s">
        <v>51</v>
      </c>
      <c r="F26" s="17" t="s">
        <v>66</v>
      </c>
      <c r="G26" s="15" t="s">
        <v>67</v>
      </c>
      <c r="H26" s="71"/>
    </row>
    <row r="27" spans="1:8" ht="409.5" customHeight="1" x14ac:dyDescent="0.25">
      <c r="A27" s="42">
        <v>8</v>
      </c>
      <c r="B27" s="44" t="s">
        <v>31</v>
      </c>
      <c r="C27" s="46" t="s">
        <v>26</v>
      </c>
      <c r="D27" s="31">
        <v>366644.27</v>
      </c>
      <c r="E27" s="31">
        <v>335848.53</v>
      </c>
      <c r="F27" s="31">
        <f>D27-E27</f>
        <v>30795.739999999991</v>
      </c>
      <c r="G27" s="14">
        <f>E27/D27*100%</f>
        <v>0.91600648770537174</v>
      </c>
      <c r="H27" s="104" t="s">
        <v>84</v>
      </c>
    </row>
    <row r="28" spans="1:8" ht="408" customHeight="1" x14ac:dyDescent="0.25">
      <c r="A28" s="50"/>
      <c r="B28" s="64"/>
      <c r="C28" s="65"/>
      <c r="D28" s="103" t="s">
        <v>52</v>
      </c>
      <c r="E28" s="103" t="s">
        <v>53</v>
      </c>
      <c r="F28" s="103" t="s">
        <v>68</v>
      </c>
      <c r="G28" s="103" t="s">
        <v>69</v>
      </c>
      <c r="H28" s="105"/>
    </row>
    <row r="29" spans="1:8" ht="306" customHeight="1" x14ac:dyDescent="0.25">
      <c r="A29" s="43"/>
      <c r="B29" s="45"/>
      <c r="C29" s="45"/>
      <c r="D29" s="48"/>
      <c r="E29" s="48"/>
      <c r="F29" s="48"/>
      <c r="G29" s="48"/>
      <c r="H29" s="41"/>
    </row>
    <row r="30" spans="1:8" ht="178.5" customHeight="1" x14ac:dyDescent="0.25">
      <c r="A30" s="42">
        <v>9</v>
      </c>
      <c r="B30" s="74" t="s">
        <v>14</v>
      </c>
      <c r="C30" s="62" t="s">
        <v>15</v>
      </c>
      <c r="D30" s="26">
        <v>219724.9</v>
      </c>
      <c r="E30" s="26">
        <v>219495.21</v>
      </c>
      <c r="F30" s="26">
        <f>D30-E30</f>
        <v>229.69000000000233</v>
      </c>
      <c r="G30" s="18">
        <f>E30/D30*100%</f>
        <v>0.99895464737951867</v>
      </c>
      <c r="H30" s="84" t="s">
        <v>78</v>
      </c>
    </row>
    <row r="31" spans="1:8" ht="48.75" hidden="1" customHeight="1" x14ac:dyDescent="0.25">
      <c r="A31" s="50"/>
      <c r="B31" s="83"/>
      <c r="C31" s="63"/>
      <c r="D31" s="20"/>
      <c r="E31" s="20"/>
      <c r="F31" s="20"/>
      <c r="G31" s="21"/>
      <c r="H31" s="85"/>
    </row>
    <row r="32" spans="1:8" ht="124.5" customHeight="1" x14ac:dyDescent="0.25">
      <c r="A32" s="51"/>
      <c r="B32" s="83"/>
      <c r="C32" s="63"/>
      <c r="D32" s="17" t="s">
        <v>37</v>
      </c>
      <c r="E32" s="17" t="s">
        <v>54</v>
      </c>
      <c r="F32" s="17" t="s">
        <v>70</v>
      </c>
      <c r="G32" s="17" t="s">
        <v>71</v>
      </c>
      <c r="H32" s="85"/>
    </row>
    <row r="33" spans="1:8" ht="133.5" customHeight="1" x14ac:dyDescent="0.25">
      <c r="A33" s="42">
        <v>10</v>
      </c>
      <c r="B33" s="60" t="s">
        <v>32</v>
      </c>
      <c r="C33" s="58" t="s">
        <v>33</v>
      </c>
      <c r="D33" s="26">
        <v>1839.55</v>
      </c>
      <c r="E33" s="26">
        <v>1839.55</v>
      </c>
      <c r="F33" s="26">
        <f>D33-E33</f>
        <v>0</v>
      </c>
      <c r="G33" s="19">
        <f>E33/D33*100%</f>
        <v>1</v>
      </c>
      <c r="H33" s="66" t="s">
        <v>79</v>
      </c>
    </row>
    <row r="34" spans="1:8" ht="241.5" customHeight="1" x14ac:dyDescent="0.25">
      <c r="A34" s="51"/>
      <c r="B34" s="61"/>
      <c r="C34" s="59"/>
      <c r="D34" s="17" t="s">
        <v>38</v>
      </c>
      <c r="E34" s="17" t="s">
        <v>55</v>
      </c>
      <c r="F34" s="17" t="s">
        <v>56</v>
      </c>
      <c r="G34" s="17" t="s">
        <v>57</v>
      </c>
      <c r="H34" s="66"/>
    </row>
    <row r="35" spans="1:8" ht="183" customHeight="1" x14ac:dyDescent="0.4">
      <c r="A35" s="34">
        <v>11</v>
      </c>
      <c r="B35" s="27" t="s">
        <v>39</v>
      </c>
      <c r="C35" s="28" t="s">
        <v>40</v>
      </c>
      <c r="D35" s="26">
        <v>22373.98</v>
      </c>
      <c r="E35" s="26">
        <v>21392.76</v>
      </c>
      <c r="F35" s="26">
        <f>D35-E35</f>
        <v>981.22000000000116</v>
      </c>
      <c r="G35" s="18">
        <f>E35/D35*100%</f>
        <v>0.95614459296021537</v>
      </c>
      <c r="H35" s="39" t="s">
        <v>80</v>
      </c>
    </row>
    <row r="36" spans="1:8" ht="141.75" customHeight="1" x14ac:dyDescent="0.4">
      <c r="A36" s="32"/>
      <c r="B36" s="76" t="s">
        <v>41</v>
      </c>
      <c r="C36" s="76"/>
      <c r="D36" s="8" t="s">
        <v>58</v>
      </c>
      <c r="E36" s="15" t="s">
        <v>59</v>
      </c>
      <c r="F36" s="15" t="s">
        <v>72</v>
      </c>
      <c r="G36" s="9" t="s">
        <v>73</v>
      </c>
      <c r="H36" s="13"/>
    </row>
    <row r="37" spans="1:8" ht="12.75" customHeight="1" x14ac:dyDescent="0.25">
      <c r="A37" s="32"/>
      <c r="B37" s="78"/>
      <c r="C37" s="78"/>
      <c r="D37" s="78"/>
      <c r="E37" s="78"/>
      <c r="F37" s="78"/>
      <c r="G37" s="78"/>
      <c r="H37" s="78"/>
    </row>
    <row r="38" spans="1:8" ht="1.5" hidden="1" customHeight="1" x14ac:dyDescent="0.25">
      <c r="B38" s="72"/>
      <c r="C38" s="72"/>
      <c r="D38" s="72"/>
      <c r="E38" s="72"/>
      <c r="F38" s="72"/>
      <c r="G38" s="73"/>
      <c r="H38" s="73"/>
    </row>
    <row r="39" spans="1:8" ht="24.75" hidden="1" customHeight="1" x14ac:dyDescent="0.25">
      <c r="B39" s="72"/>
      <c r="C39" s="72"/>
      <c r="D39" s="72"/>
      <c r="E39" s="72"/>
      <c r="F39" s="72"/>
      <c r="G39" s="73"/>
      <c r="H39" s="73"/>
    </row>
    <row r="40" spans="1:8" ht="58.5" customHeight="1" x14ac:dyDescent="0.45">
      <c r="B40" s="67" t="s">
        <v>30</v>
      </c>
      <c r="C40" s="68"/>
      <c r="D40" s="68"/>
      <c r="E40" s="68"/>
      <c r="F40" s="68"/>
      <c r="G40" s="68"/>
      <c r="H40" s="68"/>
    </row>
    <row r="46" spans="1:8" x14ac:dyDescent="0.25">
      <c r="C46" s="7"/>
    </row>
  </sheetData>
  <mergeCells count="68">
    <mergeCell ref="H27:H29"/>
    <mergeCell ref="D17:D18"/>
    <mergeCell ref="E17:E18"/>
    <mergeCell ref="F17:F18"/>
    <mergeCell ref="G17:G18"/>
    <mergeCell ref="D28:D29"/>
    <mergeCell ref="E28:E29"/>
    <mergeCell ref="F28:F29"/>
    <mergeCell ref="G28:G29"/>
    <mergeCell ref="C3:E3"/>
    <mergeCell ref="C5:E5"/>
    <mergeCell ref="B12:B14"/>
    <mergeCell ref="E13:E14"/>
    <mergeCell ref="D13:D14"/>
    <mergeCell ref="C12:C14"/>
    <mergeCell ref="H30:H32"/>
    <mergeCell ref="H8:H11"/>
    <mergeCell ref="B10:B11"/>
    <mergeCell ref="C10:C11"/>
    <mergeCell ref="D10:D11"/>
    <mergeCell ref="E10:E11"/>
    <mergeCell ref="F10:F11"/>
    <mergeCell ref="G8:G11"/>
    <mergeCell ref="D8:F8"/>
    <mergeCell ref="G12:G13"/>
    <mergeCell ref="C25:C26"/>
    <mergeCell ref="B25:B26"/>
    <mergeCell ref="C17:C19"/>
    <mergeCell ref="F13:F14"/>
    <mergeCell ref="H25:H26"/>
    <mergeCell ref="H17:H19"/>
    <mergeCell ref="H33:H34"/>
    <mergeCell ref="B40:H40"/>
    <mergeCell ref="H12:H14"/>
    <mergeCell ref="B38:H38"/>
    <mergeCell ref="B17:B19"/>
    <mergeCell ref="B39:H39"/>
    <mergeCell ref="B36:C36"/>
    <mergeCell ref="G22:G23"/>
    <mergeCell ref="B37:H37"/>
    <mergeCell ref="B22:B24"/>
    <mergeCell ref="C22:C24"/>
    <mergeCell ref="D23:D24"/>
    <mergeCell ref="E23:E24"/>
    <mergeCell ref="F23:F24"/>
    <mergeCell ref="H22:H24"/>
    <mergeCell ref="B30:B32"/>
    <mergeCell ref="A30:A32"/>
    <mergeCell ref="A33:A34"/>
    <mergeCell ref="A17:A19"/>
    <mergeCell ref="A8:C9"/>
    <mergeCell ref="A12:A14"/>
    <mergeCell ref="A22:A24"/>
    <mergeCell ref="A25:A26"/>
    <mergeCell ref="C33:C34"/>
    <mergeCell ref="B33:B34"/>
    <mergeCell ref="C30:C32"/>
    <mergeCell ref="A27:A29"/>
    <mergeCell ref="B27:B29"/>
    <mergeCell ref="C27:C29"/>
    <mergeCell ref="H15:H16"/>
    <mergeCell ref="A15:A16"/>
    <mergeCell ref="B15:B16"/>
    <mergeCell ref="C15:C16"/>
    <mergeCell ref="D15:D16"/>
    <mergeCell ref="E15:E16"/>
    <mergeCell ref="F15:F16"/>
    <mergeCell ref="G15:G16"/>
  </mergeCells>
  <pageMargins left="0.19685039370078741" right="0.19685039370078741" top="0" bottom="0" header="0" footer="0"/>
  <pageSetup paperSize="9" scale="23" fitToHeight="0" orientation="landscape" r:id="rId1"/>
  <headerFooter scaleWithDoc="0" alignWithMargins="0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2021г.</vt:lpstr>
      <vt:lpstr>'2021г.'!Область_печати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Акопян Шушаник Михайловна</cp:lastModifiedBy>
  <cp:lastPrinted>2019-06-04T07:01:09Z</cp:lastPrinted>
  <dcterms:created xsi:type="dcterms:W3CDTF">2015-07-23T05:19:34Z</dcterms:created>
  <dcterms:modified xsi:type="dcterms:W3CDTF">2022-03-22T15:00:09Z</dcterms:modified>
</cp:coreProperties>
</file>