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28455" windowHeight="124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0" i="1"/>
  <c r="C10"/>
  <c r="B10"/>
  <c r="D8"/>
  <c r="E8"/>
  <c r="D20"/>
  <c r="C20"/>
  <c r="B20"/>
  <c r="C16" l="1"/>
  <c r="B16"/>
  <c r="E15"/>
  <c r="D15"/>
  <c r="D16" s="1"/>
  <c r="E16" l="1"/>
  <c r="C21" l="1"/>
  <c r="B13"/>
  <c r="B21" s="1"/>
  <c r="C13"/>
  <c r="D21" l="1"/>
  <c r="E20"/>
  <c r="E6"/>
  <c r="E9"/>
  <c r="E12"/>
  <c r="E18"/>
  <c r="E19"/>
  <c r="E5"/>
  <c r="D19" l="1"/>
  <c r="D18"/>
  <c r="D12"/>
  <c r="D9"/>
  <c r="D6"/>
  <c r="D5"/>
  <c r="D7" l="1"/>
  <c r="E7"/>
  <c r="E13"/>
  <c r="E10"/>
  <c r="D13"/>
  <c r="E21" l="1"/>
</calcChain>
</file>

<file path=xl/sharedStrings.xml><?xml version="1.0" encoding="utf-8"?>
<sst xmlns="http://schemas.openxmlformats.org/spreadsheetml/2006/main" count="24" uniqueCount="22">
  <si>
    <t>Наименование объекта</t>
  </si>
  <si>
    <t>Остаток год</t>
  </si>
  <si>
    <t>% исполнения</t>
  </si>
  <si>
    <t>Дошкольное образовательное учреждение (ДОУ) на 180 мест по адресу: Ленинградская область, г. Тосно, мкр. 3, поз. 8</t>
  </si>
  <si>
    <t>Приобретение в муниципальную собственность имущества ОАО "РЖД", расположенного по адресу: Ленинградская область, г. Тосно, ул. Чехова, д.1</t>
  </si>
  <si>
    <t>Итого</t>
  </si>
  <si>
    <t>Реконструкция здания начальной школы под МКОУ ДОД "Никольская детская школа искусств" и Никольскую библиотеку</t>
  </si>
  <si>
    <t>Прибретение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</si>
  <si>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Всего</t>
  </si>
  <si>
    <t>Объекты в сфере физической культуры и спорта</t>
  </si>
  <si>
    <t>Пристройка спортивного зала с МКУ "Тосненская СШОР по дзюдо"</t>
  </si>
  <si>
    <t>План 
2022 года</t>
  </si>
  <si>
    <t>Факт 
1 квартал 
2022 года</t>
  </si>
  <si>
    <t>тыс. рублей</t>
  </si>
  <si>
    <t>Дошкольное образовательное учреждение на 200 мест по адресу: Ленинградская область, Тосненский район, пос. Тельмана, уч.2/1-5, в т. ч. проектно-изыскательские работы</t>
  </si>
  <si>
    <t>Дошкольное образовательное учреждение по адресу: Ленинградская область, Тосненский район, г. Никольское, ул. Школьная, д. 3, в т. ч. проектно-изыскательские работы</t>
  </si>
  <si>
    <t>Объекты в сфере образования</t>
  </si>
  <si>
    <t>Объекты в сфере культуры</t>
  </si>
  <si>
    <t>Приобретение (строительство) жилых помещений для использования в качестве специализированного (служебного) муниципального жилищного фонда</t>
  </si>
  <si>
    <t>Прочие объекты</t>
  </si>
  <si>
    <t>Реконструкция здания муниципального казенного дошкольного образовательного учреждения № 7 г. Тосно "Детский сад общеразвивающего вида с приоритетным осуществлением деятельности по познавательно-речевому развитию"</t>
  </si>
  <si>
    <t>Отчет об использовании бюджетных инвестиций в объекты капитального строительства муниципальной собственности муниципального образования и на приобретение объектов недвижимого имущества в муниципальную собственностьмуниципального образования за счет средств бюджета муниципального образования Тосненский район Ленинградской области на 2022 год по состоянию на 01.04.2022 года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</si>
</sst>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0"/>
  </numFmts>
  <fonts count="4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/>
    <xf numFmtId="0" fontId="2" fillId="0" borderId="0" xfId="0" applyFont="1"/>
    <xf numFmtId="49" fontId="1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vertical="center" wrapText="1"/>
    </xf>
    <xf numFmtId="49" fontId="1" fillId="0" borderId="3" xfId="0" applyNumberFormat="1" applyFont="1" applyFill="1" applyBorder="1" applyAlignment="1" applyProtection="1">
      <alignment vertical="center" wrapText="1"/>
    </xf>
    <xf numFmtId="164" fontId="3" fillId="0" borderId="3" xfId="0" applyNumberFormat="1" applyFont="1" applyFill="1" applyBorder="1" applyAlignment="1" applyProtection="1">
      <alignment vertical="center" wrapText="1"/>
    </xf>
    <xf numFmtId="164" fontId="1" fillId="0" borderId="3" xfId="0" applyNumberFormat="1" applyFont="1" applyFill="1" applyBorder="1" applyAlignment="1" applyProtection="1">
      <alignment vertical="center" wrapText="1"/>
    </xf>
    <xf numFmtId="49" fontId="1" fillId="0" borderId="3" xfId="0" applyNumberFormat="1" applyFont="1" applyFill="1" applyBorder="1" applyAlignment="1" applyProtection="1"/>
    <xf numFmtId="164" fontId="3" fillId="0" borderId="6" xfId="0" applyNumberFormat="1" applyFont="1" applyFill="1" applyBorder="1" applyAlignment="1" applyProtection="1">
      <alignment horizontal="right" vertical="center" wrapText="1"/>
    </xf>
    <xf numFmtId="165" fontId="3" fillId="0" borderId="1" xfId="0" applyNumberFormat="1" applyFont="1" applyFill="1" applyBorder="1" applyAlignment="1" applyProtection="1">
      <alignment horizontal="right" vertical="center" wrapText="1"/>
    </xf>
    <xf numFmtId="165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 applyProtection="1">
      <alignment horizontal="right" vertical="center" wrapText="1"/>
    </xf>
    <xf numFmtId="165" fontId="1" fillId="0" borderId="1" xfId="0" applyNumberFormat="1" applyFont="1" applyFill="1" applyBorder="1" applyAlignment="1" applyProtection="1">
      <alignment horizontal="right"/>
    </xf>
    <xf numFmtId="165" fontId="1" fillId="0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workbookViewId="0">
      <selection sqref="A1:E1"/>
    </sheetView>
  </sheetViews>
  <sheetFormatPr defaultRowHeight="15.75"/>
  <cols>
    <col min="1" max="1" width="41.5703125" style="2" customWidth="1"/>
    <col min="2" max="2" width="17" style="2" customWidth="1"/>
    <col min="3" max="3" width="16.140625" style="2" customWidth="1"/>
    <col min="4" max="4" width="15.7109375" style="2" customWidth="1"/>
    <col min="5" max="5" width="9.140625" style="2" customWidth="1"/>
    <col min="6" max="16384" width="9.140625" style="2"/>
  </cols>
  <sheetData>
    <row r="1" spans="1:5" ht="89.25" customHeight="1">
      <c r="A1" s="10" t="s">
        <v>21</v>
      </c>
      <c r="B1" s="10"/>
      <c r="C1" s="10"/>
      <c r="D1" s="10"/>
      <c r="E1" s="10"/>
    </row>
    <row r="2" spans="1:5">
      <c r="B2" s="1"/>
      <c r="C2" s="1"/>
      <c r="D2" s="16" t="s">
        <v>13</v>
      </c>
      <c r="E2" s="16"/>
    </row>
    <row r="3" spans="1:5" ht="47.25">
      <c r="A3" s="12" t="s">
        <v>0</v>
      </c>
      <c r="B3" s="7" t="s">
        <v>11</v>
      </c>
      <c r="C3" s="7" t="s">
        <v>12</v>
      </c>
      <c r="D3" s="3" t="s">
        <v>1</v>
      </c>
      <c r="E3" s="3" t="s">
        <v>2</v>
      </c>
    </row>
    <row r="4" spans="1:5" ht="15.75" customHeight="1">
      <c r="A4" s="8" t="s">
        <v>16</v>
      </c>
      <c r="B4" s="8"/>
      <c r="C4" s="8"/>
      <c r="D4" s="8"/>
      <c r="E4" s="9"/>
    </row>
    <row r="5" spans="1:5" ht="78.75">
      <c r="A5" s="11" t="s">
        <v>14</v>
      </c>
      <c r="B5" s="17">
        <v>112070.1168</v>
      </c>
      <c r="C5" s="17">
        <v>0</v>
      </c>
      <c r="D5" s="18">
        <f t="shared" ref="D5" si="0">B5-C5</f>
        <v>112070.1168</v>
      </c>
      <c r="E5" s="4">
        <f>C5/B5*100</f>
        <v>0</v>
      </c>
    </row>
    <row r="6" spans="1:5" ht="78.75">
      <c r="A6" s="13" t="s">
        <v>15</v>
      </c>
      <c r="B6" s="17">
        <v>4364.4480000000003</v>
      </c>
      <c r="C6" s="17">
        <v>0</v>
      </c>
      <c r="D6" s="18">
        <f>B6-C6</f>
        <v>4364.4480000000003</v>
      </c>
      <c r="E6" s="4">
        <f>C6/B6*100</f>
        <v>0</v>
      </c>
    </row>
    <row r="7" spans="1:5" ht="76.5" customHeight="1">
      <c r="A7" s="11" t="s">
        <v>4</v>
      </c>
      <c r="B7" s="17">
        <v>11598.222229999999</v>
      </c>
      <c r="C7" s="17">
        <v>0</v>
      </c>
      <c r="D7" s="18">
        <f>B7-C7</f>
        <v>11598.222229999999</v>
      </c>
      <c r="E7" s="4">
        <f>C7/B7*100</f>
        <v>0</v>
      </c>
    </row>
    <row r="8" spans="1:5" ht="110.25">
      <c r="A8" s="19" t="s">
        <v>20</v>
      </c>
      <c r="B8" s="17">
        <v>12700</v>
      </c>
      <c r="C8" s="17">
        <v>0</v>
      </c>
      <c r="D8" s="18">
        <f>B8-C8</f>
        <v>12700</v>
      </c>
      <c r="E8" s="4">
        <f>C8/B8*100</f>
        <v>0</v>
      </c>
    </row>
    <row r="9" spans="1:5" ht="67.5" customHeight="1">
      <c r="A9" s="11" t="s">
        <v>3</v>
      </c>
      <c r="B9" s="17">
        <v>245.46600000000001</v>
      </c>
      <c r="C9" s="17">
        <v>0</v>
      </c>
      <c r="D9" s="18">
        <f>B9-C9</f>
        <v>245.46600000000001</v>
      </c>
      <c r="E9" s="4">
        <f>C9/B9*100</f>
        <v>0</v>
      </c>
    </row>
    <row r="10" spans="1:5">
      <c r="A10" s="5" t="s">
        <v>5</v>
      </c>
      <c r="B10" s="21">
        <f>SUM(B5:B9)</f>
        <v>140978.25302999999</v>
      </c>
      <c r="C10" s="21">
        <f>SUM(C5:C9)</f>
        <v>0</v>
      </c>
      <c r="D10" s="21">
        <f>B10-C10</f>
        <v>140978.25302999999</v>
      </c>
      <c r="E10" s="6">
        <f t="shared" ref="E10:E21" si="1">C10/B10*100</f>
        <v>0</v>
      </c>
    </row>
    <row r="11" spans="1:5">
      <c r="A11" s="8" t="s">
        <v>17</v>
      </c>
      <c r="B11" s="8"/>
      <c r="C11" s="8"/>
      <c r="D11" s="8"/>
      <c r="E11" s="9"/>
    </row>
    <row r="12" spans="1:5" ht="69.75" customHeight="1">
      <c r="A12" s="11" t="s">
        <v>6</v>
      </c>
      <c r="B12" s="17">
        <v>129975.27499999999</v>
      </c>
      <c r="C12" s="17">
        <v>7788.0685400000002</v>
      </c>
      <c r="D12" s="20">
        <f>B12-C12</f>
        <v>122187.20645999999</v>
      </c>
      <c r="E12" s="4">
        <f t="shared" si="1"/>
        <v>5.9919615788464391</v>
      </c>
    </row>
    <row r="13" spans="1:5">
      <c r="A13" s="5" t="s">
        <v>5</v>
      </c>
      <c r="B13" s="21">
        <f>SUM(B12:B12)</f>
        <v>129975.27499999999</v>
      </c>
      <c r="C13" s="21">
        <f>SUM(C12:C12)</f>
        <v>7788.0685400000002</v>
      </c>
      <c r="D13" s="21">
        <f>B13-C13</f>
        <v>122187.20645999999</v>
      </c>
      <c r="E13" s="6">
        <f t="shared" si="1"/>
        <v>5.9919615788464391</v>
      </c>
    </row>
    <row r="14" spans="1:5">
      <c r="A14" s="8" t="s">
        <v>9</v>
      </c>
      <c r="B14" s="8"/>
      <c r="C14" s="8"/>
      <c r="D14" s="8"/>
      <c r="E14" s="9"/>
    </row>
    <row r="15" spans="1:5" ht="31.5">
      <c r="A15" s="19" t="s">
        <v>10</v>
      </c>
      <c r="B15" s="17">
        <v>2014.27</v>
      </c>
      <c r="C15" s="17">
        <v>0</v>
      </c>
      <c r="D15" s="20">
        <f>B15-C15</f>
        <v>2014.27</v>
      </c>
      <c r="E15" s="4">
        <f t="shared" ref="E15:E16" si="2">C15/B15*100</f>
        <v>0</v>
      </c>
    </row>
    <row r="16" spans="1:5">
      <c r="B16" s="21">
        <f t="shared" ref="B16:D16" si="3">B15</f>
        <v>2014.27</v>
      </c>
      <c r="C16" s="21">
        <f t="shared" si="3"/>
        <v>0</v>
      </c>
      <c r="D16" s="21">
        <f t="shared" si="3"/>
        <v>2014.27</v>
      </c>
      <c r="E16" s="6">
        <f t="shared" si="2"/>
        <v>0</v>
      </c>
    </row>
    <row r="17" spans="1:5">
      <c r="A17" s="8" t="s">
        <v>19</v>
      </c>
      <c r="B17" s="8"/>
      <c r="C17" s="8"/>
      <c r="D17" s="8"/>
      <c r="E17" s="9"/>
    </row>
    <row r="18" spans="1:5" ht="68.25" customHeight="1">
      <c r="A18" s="13" t="s">
        <v>18</v>
      </c>
      <c r="B18" s="17">
        <v>12824.24</v>
      </c>
      <c r="C18" s="17">
        <v>0</v>
      </c>
      <c r="D18" s="18">
        <f>B18-C18</f>
        <v>12824.24</v>
      </c>
      <c r="E18" s="4">
        <f t="shared" si="1"/>
        <v>0</v>
      </c>
    </row>
    <row r="19" spans="1:5" ht="89.25" customHeight="1">
      <c r="A19" s="11" t="s">
        <v>7</v>
      </c>
      <c r="B19" s="17">
        <v>68895.559859999994</v>
      </c>
      <c r="C19" s="17">
        <v>0</v>
      </c>
      <c r="D19" s="20">
        <f>B19-C19</f>
        <v>68895.559859999994</v>
      </c>
      <c r="E19" s="4">
        <f t="shared" si="1"/>
        <v>0</v>
      </c>
    </row>
    <row r="20" spans="1:5">
      <c r="A20" s="14" t="s">
        <v>5</v>
      </c>
      <c r="B20" s="21">
        <f>SUM(B18:B19)</f>
        <v>81719.799859999999</v>
      </c>
      <c r="C20" s="21">
        <f>SUM(C18:C19)</f>
        <v>0</v>
      </c>
      <c r="D20" s="21">
        <f>B20-C20</f>
        <v>81719.799859999999</v>
      </c>
      <c r="E20" s="6">
        <f>C20/B20*100</f>
        <v>0</v>
      </c>
    </row>
    <row r="21" spans="1:5">
      <c r="A21" s="15" t="s">
        <v>8</v>
      </c>
      <c r="B21" s="22">
        <f>B10+B13+B16+B20</f>
        <v>354687.59788999998</v>
      </c>
      <c r="C21" s="22">
        <f>C10+C13+C16+C20</f>
        <v>7788.0685400000002</v>
      </c>
      <c r="D21" s="23">
        <f>B21-C21</f>
        <v>346899.52934999997</v>
      </c>
      <c r="E21" s="6">
        <f t="shared" si="1"/>
        <v>2.1957544008672469</v>
      </c>
    </row>
  </sheetData>
  <mergeCells count="6">
    <mergeCell ref="A17:E17"/>
    <mergeCell ref="A1:E1"/>
    <mergeCell ref="D2:E2"/>
    <mergeCell ref="A4:E4"/>
    <mergeCell ref="A11:E11"/>
    <mergeCell ref="A14:E14"/>
  </mergeCells>
  <pageMargins left="0.45" right="0.17" top="0.46" bottom="0.17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Иванова Ирина Владимировна</cp:lastModifiedBy>
  <cp:lastPrinted>2021-04-12T08:47:10Z</cp:lastPrinted>
  <dcterms:created xsi:type="dcterms:W3CDTF">2019-04-02T07:09:11Z</dcterms:created>
  <dcterms:modified xsi:type="dcterms:W3CDTF">2022-04-07T06:24:07Z</dcterms:modified>
</cp:coreProperties>
</file>