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125" windowWidth="16605" windowHeight="9435"/>
  </bookViews>
  <sheets>
    <sheet name="1 полугодие 2022 года" sheetId="1" r:id="rId1"/>
  </sheets>
  <calcPr calcId="144525"/>
</workbook>
</file>

<file path=xl/calcChain.xml><?xml version="1.0" encoding="utf-8"?>
<calcChain xmlns="http://schemas.openxmlformats.org/spreadsheetml/2006/main">
  <c r="F12" i="1" l="1"/>
  <c r="F36" i="1" l="1"/>
  <c r="F34" i="1"/>
  <c r="E36" i="1"/>
  <c r="E34" i="1"/>
  <c r="E12" i="1"/>
  <c r="F33" i="1" l="1"/>
  <c r="E33" i="1"/>
  <c r="E16" i="1" l="1"/>
  <c r="F31" i="1" l="1"/>
  <c r="E31" i="1"/>
  <c r="E28" i="1" l="1"/>
  <c r="E26" i="1"/>
  <c r="E24" i="1"/>
  <c r="E21" i="1"/>
  <c r="E20" i="1"/>
  <c r="E19" i="1"/>
  <c r="E15" i="1"/>
  <c r="F16" i="1" l="1"/>
  <c r="F28" i="1" l="1"/>
  <c r="F26" i="1" l="1"/>
  <c r="F21" i="1" l="1"/>
  <c r="F20" i="1" l="1"/>
  <c r="F24" i="1" l="1"/>
  <c r="F19" i="1"/>
  <c r="F15" i="1"/>
</calcChain>
</file>

<file path=xl/sharedStrings.xml><?xml version="1.0" encoding="utf-8"?>
<sst xmlns="http://schemas.openxmlformats.org/spreadsheetml/2006/main" count="98" uniqueCount="97">
  <si>
    <t>Приложение № 5</t>
  </si>
  <si>
    <t>РЕАЛИЗАЦИЯ МУНИЦИПАЛЬНЫХ ПРОГРАММ</t>
  </si>
  <si>
    <t xml:space="preserve"> (наименование муниципального образования)</t>
  </si>
  <si>
    <t>Информация о муниципальных программах</t>
  </si>
  <si>
    <t>Финансирование</t>
  </si>
  <si>
    <t>% к плану за год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</si>
  <si>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</si>
  <si>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</si>
  <si>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</si>
  <si>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</si>
  <si>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</si>
  <si>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</si>
  <si>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Повышение эффективности муниципального управления на территории муниципального образования Тосненский район Ленинградской области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</si>
  <si>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</si>
  <si>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</si>
  <si>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</si>
  <si>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</si>
  <si>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</si>
  <si>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Муниципальная программа "Развитие физической культуры и спорта в муниципальном образовании Тосненский район Ленинградской области"</t>
  </si>
  <si>
    <t>Муниципальная программа "Создание условий для развития сельского хозяйства Тосненского района Ленинградской области"</t>
  </si>
  <si>
    <t>Реализация гражданами права на жилище</t>
  </si>
  <si>
    <t>Создание благоприятных условий для устойчивого развития малого и среднего предпринимательства в муниципальном образовании Тосненский район Ленинградской области на основе эффективных механизмов его поддержки</t>
  </si>
  <si>
    <t>Муниципальная программа "Развитие культуры и туризма муниципального образования Тосненский район Ленинградской области"</t>
  </si>
  <si>
    <t>Муниципальная программа "Поддержка социально - ориентированных некоммерческих организаций на территории муниципального образования Тосненский район Ленинградской области"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</si>
  <si>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</si>
  <si>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образования Тосненский  район Ленинградской области и внедрение социального стандарта транспортного обслуживания</t>
  </si>
  <si>
    <t>итого</t>
  </si>
  <si>
    <t>Проведены мероприятия по организации получения муниципальными служащими дополнительного профессионального образования, повышения квалификации</t>
  </si>
  <si>
    <t>Объем запланированных средств на 2022 г.</t>
  </si>
  <si>
    <t>Остаток средств                            за 2022 г.</t>
  </si>
  <si>
    <t>в т.ч.                                                   м/б - 1 475,78                    об/б - 1 443,69</t>
  </si>
  <si>
    <t xml:space="preserve">в т.ч.                                                                        м/б - 12 824,24                                                          об/б - 64 134,94           ф/б - 4 760,62                                                                              </t>
  </si>
  <si>
    <t>в т.ч.                                                   м/б - 57 753,78                       об/б - 1 437,19</t>
  </si>
  <si>
    <t>в т.ч.                                           м/б - 75 745,46                       об/б - 120 354,30</t>
  </si>
  <si>
    <t>в т.ч.                                           м/б - 1 000,00                         об/б - 1 047,97</t>
  </si>
  <si>
    <t>Муниципальная программа "Организация отдыха, оздоровления и занятости детей и подростков на территории муниципального образования Тосненский район Ленинградской области"</t>
  </si>
  <si>
    <t>Муниципальная программа "Развитие молодежной политики в муниципальном образовании Тосненский район Ленинградской области"</t>
  </si>
  <si>
    <t>в т.ч.                                           м/б - 1 395,92                         об/б - 188,51</t>
  </si>
  <si>
    <t>в т.ч.                                           м/б - 17 723,64                         об/б - 4 711,05</t>
  </si>
  <si>
    <t xml:space="preserve">на территории муниципального образования Тосненский район Ленинградской области </t>
  </si>
  <si>
    <t>Осуществление в пределах своих полномочий мероприятий по организации отдыха детей в каникулярое время</t>
  </si>
  <si>
    <t>Трансформация мировозрения молодежи и их ценностных установок для закрепления ориентации на интересы общества, семьи и государства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</si>
  <si>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организациях (за исключением полномочий по финансовому обеспечению реализации основных общеобразовательных програм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РФ), создание условий для осуществления прсмотра и ухода за детьми, содержания детей в муниципальных образовательных организациях, включая мероприятия по обеспечению безопасности их жизни и здоровья</t>
  </si>
  <si>
    <t>Развитие молочного животноводства;
развитие малых форм хозяйствования агропромышленного комплекса Тосненского района;
недопущение возникновения и распространения африканской чумы свиней на свиноводческих предприятиях;
обеспечение реализации муниципальной программы, формирование благоприятного имиджа агропромышленного комплекса, повышение престижа сельскохозяйственных профессий;
вовлечение администраций сельских и городских поселений   Тосненского района в борьбу с борщевиком Сосновского</t>
  </si>
  <si>
    <t>Комплексное обеспечение безопасности населения, территории и объектов на территории муниципального образования Тосненский район Ленинградской области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</si>
  <si>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</si>
  <si>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Создание благоприятных условий для сохранения и развития культуры   в Тосненском районе Ленинградской области</t>
  </si>
  <si>
    <t>Обеспечение долгосрочной сбалансированности и устойчивости бюджета муниципального образования Тосненский район Ленинградской области, бюджетов городских и сельских поселений Тосненского района Ленинградской области и повышения качества управления муниципальными финансами</t>
  </si>
  <si>
    <t>Создание на территории Тосненского района Ленинградской области условий, благоприятствующих развитию и эффективному функционированию социально ориентированных некоммерческих организаций</t>
  </si>
  <si>
    <t>Исполнитель: главный специалист комитета социально - экономического развития                                                                Ш.М. Акопян</t>
  </si>
  <si>
    <t>за 1 полугодие 2022 года</t>
  </si>
  <si>
    <t xml:space="preserve">Финансирование                          1 полугодие 2022 г. </t>
  </si>
  <si>
    <t xml:space="preserve">в т.ч.                                                   м/б - 855 425,16                                                      об/б - 1 928 157,92              ф/б - 105 586,90                                                                                                              </t>
  </si>
  <si>
    <t xml:space="preserve">в т.ч.                                                                                  м/б - 287 999,22                                                 об/б - 945 593,86                     ф/б - 68 774,77                                                                            </t>
  </si>
  <si>
    <t xml:space="preserve">в т.ч.                                                                                         м/б - 567 425,94                                      об/б - 982 564,06                  ф/б - 36 812,13                                                                        </t>
  </si>
  <si>
    <t xml:space="preserve">в т.ч.                           м/б - 33,7%                             об/б - 49,0%                        ф/б - 65,1%                                              </t>
  </si>
  <si>
    <t>в т.ч.                                                   м/б - 404,89                   об/б - 350,69</t>
  </si>
  <si>
    <t>в т.ч.                                 м/б - 1 070,89                         об/б - 1 093,00</t>
  </si>
  <si>
    <t>в т.ч.                       м/б - 27,4%                     об/б - 24,3%</t>
  </si>
  <si>
    <t xml:space="preserve">в т.ч.                                                                        м/б - 0,00                                                        об/б - 1 837,50                           ф/б - 1 912,50                                                                         </t>
  </si>
  <si>
    <t xml:space="preserve">в т.ч.                                                                        м/б - 12 824,24                                                          об/б - 62 297,44                 ф/б - 2 848,12                                                                              </t>
  </si>
  <si>
    <t xml:space="preserve">в т.ч.                            м/б - 0%                           об/б - 2,9%                       ф/б - 40,2%                                                     </t>
  </si>
  <si>
    <t>в т.ч.                                                                                м/б - 30 091,21                                                                    об/б - 636,25</t>
  </si>
  <si>
    <t>в т.ч.                                 м/б - 20 662,57                       об/б - 800,94</t>
  </si>
  <si>
    <t>в т.ч.                       м/б - 52,1%                     об/б - 44,3%</t>
  </si>
  <si>
    <t xml:space="preserve">в т.ч.                                          м/б - 257 726,75                      об/б - 170 726,42                                          </t>
  </si>
  <si>
    <t xml:space="preserve">в т.ч.                                       м/б - 123 435,29                        об/б - 17 392,57                          </t>
  </si>
  <si>
    <t xml:space="preserve">в т.ч.                                       м/б - 134 291,46                 об/б - 153 333,85                                      </t>
  </si>
  <si>
    <t xml:space="preserve">в т.ч.                                м/б - 47,9%                            об/б - 10,2%                                  </t>
  </si>
  <si>
    <t>в т.ч.                                                           м/б - 42 781,77                        об/б - 72 212,58</t>
  </si>
  <si>
    <t>в т.ч.                                          м/б - 32 963,73                      об/б - 48 141,72</t>
  </si>
  <si>
    <t>в т.ч.                                          м/б - 56,5%                               об/б - 60%</t>
  </si>
  <si>
    <t>в т.ч.                                                           м/б - 1 000,0                      об/б - 460,62</t>
  </si>
  <si>
    <t>в т.ч.                                          м/б - 0,0                        об/б - 587,35</t>
  </si>
  <si>
    <t>в т.ч.                                          м/б - 100%                               об/б - 43,9%</t>
  </si>
  <si>
    <t>в т.ч.                                                           м/б - 7 690,29                      об/б - 1 913,90</t>
  </si>
  <si>
    <t>в т.ч.                                           м/б - 10 033,35                         об/б - 2 797,15</t>
  </si>
  <si>
    <t>в т.ч.                                          м/б - 43,4%                               об/б - 40,6%</t>
  </si>
  <si>
    <t>в т.ч.                                                           м/б - 516,14                        об/б - 0,0</t>
  </si>
  <si>
    <t>в т.ч.                                          м/б - 879,78                        об/б - 188,51</t>
  </si>
  <si>
    <t>в т.ч.                                          м/б - 36,9%                               об/б - 0%</t>
  </si>
  <si>
    <r>
      <rPr>
        <b/>
        <sz val="22"/>
        <rFont val="Times New Roman"/>
        <family val="1"/>
        <charset val="204"/>
      </rPr>
      <t>3 746 729,28 в т.ч.</t>
    </r>
    <r>
      <rPr>
        <b/>
        <sz val="22"/>
        <color rgb="FFFF0000"/>
        <rFont val="Times New Roman"/>
        <family val="1"/>
        <charset val="204"/>
      </rPr>
      <t xml:space="preserve">                                         </t>
    </r>
    <r>
      <rPr>
        <b/>
        <sz val="22"/>
        <rFont val="Times New Roman"/>
        <family val="1"/>
        <charset val="204"/>
      </rPr>
      <t xml:space="preserve">м/б - 1 344 179,77                                            об/б - 2 294 534,69                   ф/б - 108 014,82                                                            </t>
    </r>
  </si>
  <si>
    <t xml:space="preserve">1 629 489,45 в т.ч.                                                       м/б - 518 404,22                                 об/б - 1 040 397,96           ф/б - 70 687,27                                         </t>
  </si>
  <si>
    <t xml:space="preserve">2 117 239,83 в т.ч.                                                 м/б - 825 775,57                                    об/б - 1 254 136,73             ф/б - 37 327,55                              </t>
  </si>
  <si>
    <r>
      <rPr>
        <b/>
        <sz val="22"/>
        <rFont val="Times New Roman"/>
        <family val="1"/>
        <charset val="204"/>
      </rPr>
      <t xml:space="preserve">43,5% в т.ч.          </t>
    </r>
    <r>
      <rPr>
        <b/>
        <sz val="22"/>
        <color rgb="FFFF0000"/>
        <rFont val="Times New Roman"/>
        <family val="1"/>
        <charset val="204"/>
      </rPr>
      <t xml:space="preserve">             </t>
    </r>
    <r>
      <rPr>
        <b/>
        <sz val="22"/>
        <rFont val="Times New Roman"/>
        <family val="1"/>
        <charset val="204"/>
      </rPr>
      <t>м/б - 38,6%                            об/б - 45,3%               ф/б - 65,4%</t>
    </r>
    <r>
      <rPr>
        <b/>
        <sz val="22"/>
        <color rgb="FFFF0000"/>
        <rFont val="Times New Roman"/>
        <family val="1"/>
        <charset val="204"/>
      </rPr>
      <t xml:space="preserve">                                                 </t>
    </r>
  </si>
  <si>
    <t>В течение 1 полугодия 2022 года в рамках программы предоставлены субсидии:
-  предприятиям агропромышленного комплекса в целях возмещения затрат на содержание поголовья крупного рогатого скота, за исключением маточного в размере 11 418,69 тыс. руб. (исполнение – 100%)
- на возмещение части затрат на содержание основного поголовья сельскохозяйственных животных и птицы крестьянским фермерским хозяйствам в размере 1 299,59 тыс. руб. (исполнение – 100%)
- на возмещение части затрат предприятиям агропромышленного комплекса по приобретению дезинфицирующих средств в размере 213,82 тыс. руб. (исполнение – 24,5%)</t>
  </si>
  <si>
    <t>В рамках программы предоставлена субсидия организациям, образующим инфраструктуру поддержки субъектов малого и среднего предпринимательства, в целях финансового возмещения затрат в связи с оказанием безвозмездных консультационных услуг субъектам малого и среднего предпринимательства и физическим лицам, применяющим специальный налоговый режим "Налог на профессиональный доход" в размере 328.87 тыс. руб. (исполнение – 28,2%)
На мероприятия по обеспечению функционирования сайта информационной поддержки субъектов малого и среднего предпринимательства Тосненского района Ленинградской области в сети Интернет израсходовано средств в размере 12,5 тыс. руб. (исполнение – 25%)
На организацию мероприятий в рамках информационной компании, популяризирующей ведение предпринимательской деятельности израсходовано средств в размере 24,56 тыс. руб. (исполнение – 24,9%)</t>
  </si>
  <si>
    <t>В рамках программы выполнены мероприятия по профилактике правонарущений на сумму 170,0 тыс. руб. (исполнение – 75,6%)
На мероприятия по оптимизации мер профилактики безопасности дорожного движения израсходованы средства в сумме 50,0 тыс. руб. (исполнение – 100%)
На мероприятия по защите населения и территорий, предупреждение и ликвидация последствий чрезвычайных ситуаций природного и техногенного характера израсходованы средства в сумме 15,0 тыс. руб. (исполнение – 10%)
На развитие ЕДДС муниципального образования Тосненский район Ленинградской области израсходованы средства в сумме 3 026,83 тыс. руб. (исполнение – 44%)</t>
  </si>
  <si>
    <t>В рамках реализации программы на мероприятия по сохранению и развитию материально-технической базы муниципальных учреждений израсходованы средства в сумме 4 001,1 тыс. руб. (исполнение – 66,5%).
На проведение физкультурных и спортивных мероприятий Тосненского района Ленинградской области израсходованы средства в сумме 788,36 тыс. руб. (исполнение – 58,6%).
На организацию подготовки и участия сборных команд Тосненского района в областных, всероссийских соревнованиях израсходованы средства в сумме 737,9 тыс. руб. (исполнение – 58,8%).
Предоставлены муниципальным бюджетным и автономным учреждениям субсидий в размере 24 493,18 тыс. руб. (исполнение – 50%). В отчетном периоде в рамках субсидии из областного бюджета муниципальными учреждениями (МБУ «Спортивный центр Тосненского района» и МБУ «Тосненская СШОР по дзюдо») была осуществлена поставка оборудования, спортивного инвентаря и экипировки.
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израсходованы средства в сумме 706,94 тыс. руб. (исполнение – 50%)</t>
  </si>
  <si>
    <t>На реализацию федеральных проектов, входящих  в состав национальных проектов, в 2022 году предусмотрены ассигнования в сумме 8 777 624,45 рублей, исполнение за первое полугодие 2022 года  составило 2 189 084,00 или 24.93% от годового плана.
На 2022 год предусмотрены ассигнования в сумме 2 579 430 560,13 рублей на реализацию комплекса процессных мероприятий, исполнение за первое полугодие 2022 года  составило 1 260 583 140,31 или 48,87 % от годового плана.
На реализацию образовательных программ дошкольного образования на 2022 год предусмотрены ассигнования в сумме 884 703 975,70 рублей, исполнение за первое полугодие 2022 года  составило 452 827 344,64 рубля или 51,18% от годового плана. 
По реализации образовательных программ общего образования на 01.07.2022 года исполнение составило 640 851 821,33 рубля  или 56,15% от годового плана -  1 141 219 592,97 рубля.
На мероприятия по содействию развития общего образования в 2022 году выделено 1 072 345, рубля. Освоение средств запланированы на 3-4 квартал в рамках мероприятия муниципальная поддержка талантливой молодежи.
В течение 1 полугодия 2022 года средства, выделенные на реализацию мероприятия по программам дополнительного образования детей, освоены в сумме 41 538 401,50 рубль при годовом плане 82 716 338,08 рублей, что составляет 50,21% от годового плана.
По обеспечению функционирования модели персонифицированного финансирования дополнительного образования детей на 01.04.2022 года исполнение составило 15 041 945,00 рубля  или 48,44 % от годового плана в  31 048 460,00 рублей.
В 2022 году на мероприятия  по содействию развития образовательных организаций выделено 294 682 698,38 рублей. За отчетный период средства освоены в сумме 43 876 046,00 рублей или 14,88 % от годового плана. За первое полугодие в рамках мероприятия  направлены на обеспечение условий комплексной безопасности в муниципальных образовательных учреждениях и укрепление материально - технической базы учреждений образования.
На мероприятия по обеспечению условий по предоставлению качественного питания в муниципальных образовательных организациях в 2022 году выделено 138 399 800,00 рублей. За отчетный период средства освоены в сумме 64 978 454,22 рубля или 46,94 % от годового плана.
В 2022 году на мероприятия по содействию развития кадрового потенциала системы образования выделено 5 587 350,00 рубля. За отчетный период средства освоены в сумме 1 469 128,00 рублей или 26,29 % от годового плана.
В 2022 году на мероприятия направленные на достижение целей проектов выделено 300 961 801,61 рубля. За отчетный период средства освоены в сумме 39 595 627,62 рублей или 13,15 % от годового плана. Строительство, реконструкция объектов для организации дошкольного образования и создание дополнительных мест в дошкольных образовательных организациях, строительство, реконструкция и приобретение объектов дошкольного образования</t>
  </si>
  <si>
    <t>На  мероприятия, направленные на  выравнивание бюджетной обеспеченности муниципальных образований городских (сельских) поселений Тосненского района Ленинградской области израсходованы средства в сумме 31 133,04 тыс. руб. (исполнение – 66,7%)
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 израсходованы средства в сумме 72 172,3 тыс. руб. (исполнение – 60%)
Осуществление расходов на обеспечение деятельности комитета финансов составило 11 456,8 тыс. руб. (исполнение – 40%)
На мероприятия по развитию и поддержке информационных технологий, обеспечивающих бюджетный процесс, израсходованы средства в размере 191,9 тыс. руб. (исполнение – 28,2%)
На организация исполнения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 израсходованы средства в размере 40,26 тыс. руб. (исполнение – 60%)</t>
  </si>
  <si>
    <t xml:space="preserve">В рамках программного мероприятия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приобретено одно жилое помещение в г. Никольское </t>
  </si>
  <si>
    <t>В рамках реализации программы предоставлены на конкурсной основе субсидии на осуществление уставной деятельности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на сумму 460,62 т.р., исполнение - 44%
Средства, предусмотренные на предоставление на конкурсной основе субсидий на реализацию социально значимых проектов, в размере 1000,00 тыс. руб. распределены между 5 социально-ориентированными некоммерческими организациями: Автономная некоммерческая организация «Футбольный клуб «Жемчужина» получила выплату на конкурсной основе в размере 200,0 тыс. руб. на реализацию социально значимого проекта «Возраст спорту не помеха!»,  Фонд «Муниципальный центр поддержки предпринимательства» получил выплату на конкурсной основе в размере 200,0 тыс. руб. на реализацию социально значимого проекта «Долголетие и продвижение самозанятости в сельскохозяйственной деятельности среди лиц пожилого возраста (55+)»,  Ленинградская областная общественная организация «Сохранение природы и культурного наследия» получила выплату на конкурсной основе в размере 200,0 тыс. руб. на реализацию социально значимого проекта «Подземная кладовая. О природном богатстве района – его жителям»,  Ленинградская областная общественная организация социальных программ «Центр женских инициатив» получил выплату на конкурсной основе в размере 200,0 тыс. руб. на реализацию социально значимого проекта «Праздник забытых ремесел», Региональное отделение Всероссийской общественной организации развития лазерного боя «Федерация лазертага России» в Ленинградской области получил выплату на конкурсной основе в размере 200,0 тыс. руб. на реализацию социально значимого проекта «Фестиваль военно-тактических лазертаг игр»</t>
  </si>
  <si>
    <t>В рамках программы организованы мероприятия по организации транспортного обслуживания населения в границах городского поселения на сумму 8 199,56 т.р., исполнение - 30%</t>
  </si>
  <si>
    <t>В рамках программы на организацию оздоровления и отдыха детей, подростков и молодежи в каникулярное время израсходовано средств в размере 7 477,6 т.р. (исполнение – 43%), на организацию отдыха детей, находящихся в трудной жизненной ситуации, в каникулярное время израсходовано 2 123,8 т.р. (исполнение – 41%), на организацию отдыха детей в каникулярное время – 2,7 т.р. (исполнение – 21%)</t>
  </si>
  <si>
    <t>В рамках программы средства в размере 516,1 т.р. направлены на реализацию мероприятий в сфере молодежной политики, направленные на профилактику асоциального поведения, пропаганду семейных ценностей, гражданское патриотическое и военно-патриотическое воспитание, поддержку деятельности молодежных общественных организаций, объединений, инициатив и развитие добровольческого (волонтерского) движения (исполнение – 33%)</t>
  </si>
  <si>
    <t>В рамках программы расходы на комплектование библиотек книжной продукцией, периодическими изданиями, подписка на ЛитРес составили 150,0 тыс. руб. (исполнение – 12,9%)
Расходы на обеспечение деятельности работников библиотечной системы Тосненского района Ленинградской области составили 21 053,3 тыс. руб. (исполнение – 44,1%)
В рамках мероприятия «Народное и самодеятельное творчество, культурно-досуговая деятельность и дополнительное образование в сфере культуры» предоставлены субсидии  муниципальным бюджетным и автономным учреждениям в размере 27 051.9 тыс. руб. (исполнение – 50%), организованы и проведены мероприятия в сфере культурына сумму 3 660,04 тыс. руб. (исполнение – 100%), также на 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г. №597 "О мероприятиях по реализации государственной социальной политики" израсходованы средства в сумме 10 884,5 тыс. руб. (исполнение – 50%)
Расходы на обеспечение деятельности муниципальных казенных учреждений составили 66 744,82 тыс. руб. (исполнение – 54%)
На укрепление материально-технической базы учреждений культуры израсходованы средства в размере 826,85 тыс. руб. (исполнение – 43,7%)
На ремонт объектов культуры израсходованы средства в размере 258,7 тыс. руб. (исполнение – 3,3%)
В рамках мероприятий, направленных на достижение целей федерального проекта "Культурная среда" реализованы мероприятия по строительству и реконструкции объектов культуры, в частности по объекту «Реконструкция здания начальной школы под МКОУ ДОД «Никольская детская школа искусств» и Никольскую городскую библиотеку» освоение составило 10 179,502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</si>
</sst>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 CYR"/>
      <charset val="204"/>
    </font>
    <font>
      <sz val="20"/>
      <name val="Times New Roman CYR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sz val="22"/>
      <name val="Times New Roman CYR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name val="Times New Roman CYR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name val="Times New Roman CYR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indexed="8"/>
      <name val="Times New Roman CYR"/>
      <family val="1"/>
      <charset val="204"/>
    </font>
    <font>
      <sz val="22"/>
      <color indexed="8"/>
      <name val="Times New Roman CYR"/>
      <family val="1"/>
      <charset val="204"/>
    </font>
    <font>
      <sz val="20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Times New Roman CYR"/>
      <charset val="204"/>
    </font>
    <font>
      <sz val="28"/>
      <name val="Times New Roman CYR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28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20"/>
      <name val="Arial Cyr"/>
      <charset val="204"/>
    </font>
    <font>
      <b/>
      <i/>
      <sz val="20"/>
      <name val="Times New Roman CYR"/>
      <family val="1"/>
      <charset val="204"/>
    </font>
    <font>
      <sz val="22"/>
      <name val="Arial Cyr"/>
      <charset val="204"/>
    </font>
    <font>
      <b/>
      <sz val="22"/>
      <color indexed="8"/>
      <name val="Times New Roman CYR"/>
      <family val="1"/>
      <charset val="204"/>
    </font>
    <font>
      <b/>
      <i/>
      <u/>
      <sz val="26"/>
      <color theme="1"/>
      <name val="Times New Roman"/>
      <family val="1"/>
      <charset val="204"/>
    </font>
    <font>
      <sz val="26"/>
      <name val="Times New Roman CYR"/>
      <charset val="204"/>
    </font>
    <font>
      <sz val="26"/>
      <name val="Times New Roman CYR"/>
      <family val="1"/>
      <charset val="204"/>
    </font>
    <font>
      <sz val="2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3" borderId="2" applyNumberFormat="0" applyFont="0" applyAlignment="0" applyProtection="0"/>
  </cellStyleXfs>
  <cellXfs count="104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4" fontId="4" fillId="0" borderId="0" xfId="2" applyNumberFormat="1" applyFont="1"/>
    <xf numFmtId="4" fontId="5" fillId="0" borderId="0" xfId="2" applyNumberFormat="1" applyFont="1" applyAlignment="1">
      <alignment horizontal="center"/>
    </xf>
    <xf numFmtId="10" fontId="4" fillId="0" borderId="0" xfId="1" applyNumberFormat="1" applyFont="1"/>
    <xf numFmtId="0" fontId="0" fillId="0" borderId="0" xfId="0" applyAlignment="1">
      <alignment horizontal="left" vertical="top"/>
    </xf>
    <xf numFmtId="0" fontId="8" fillId="0" borderId="1" xfId="3" applyFont="1" applyFill="1" applyBorder="1" applyAlignment="1">
      <alignment horizontal="justify" vertical="center" wrapText="1"/>
    </xf>
    <xf numFmtId="0" fontId="22" fillId="0" borderId="1" xfId="3" applyFont="1" applyFill="1" applyBorder="1" applyAlignment="1">
      <alignment horizontal="center" vertical="center" wrapText="1"/>
    </xf>
    <xf numFmtId="10" fontId="22" fillId="0" borderId="1" xfId="3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justify" vertical="center" wrapText="1"/>
    </xf>
    <xf numFmtId="0" fontId="13" fillId="0" borderId="1" xfId="3" applyFont="1" applyFill="1" applyBorder="1" applyAlignment="1">
      <alignment horizontal="justify" vertical="center" wrapText="1"/>
    </xf>
    <xf numFmtId="0" fontId="0" fillId="0" borderId="0" xfId="0" applyFill="1"/>
    <xf numFmtId="0" fontId="9" fillId="0" borderId="1" xfId="0" applyFont="1" applyFill="1" applyBorder="1"/>
    <xf numFmtId="10" fontId="18" fillId="0" borderId="1" xfId="3" applyNumberFormat="1" applyFont="1" applyFill="1" applyBorder="1" applyAlignment="1">
      <alignment horizontal="center" vertical="center" wrapText="1"/>
    </xf>
    <xf numFmtId="164" fontId="19" fillId="0" borderId="1" xfId="3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164" fontId="20" fillId="0" borderId="1" xfId="3" applyNumberFormat="1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164" fontId="20" fillId="0" borderId="1" xfId="1" applyNumberFormat="1" applyFont="1" applyFill="1" applyBorder="1" applyAlignment="1">
      <alignment horizontal="center" vertical="center" wrapText="1"/>
    </xf>
    <xf numFmtId="9" fontId="20" fillId="0" borderId="1" xfId="1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/>
    </xf>
    <xf numFmtId="9" fontId="19" fillId="0" borderId="1" xfId="3" applyNumberFormat="1" applyFont="1" applyFill="1" applyBorder="1" applyAlignment="1">
      <alignment horizontal="center" vertical="center" wrapText="1"/>
    </xf>
    <xf numFmtId="9" fontId="21" fillId="0" borderId="1" xfId="3" applyNumberFormat="1" applyFont="1" applyFill="1" applyBorder="1" applyAlignment="1">
      <alignment horizontal="center" vertical="center" wrapText="1"/>
    </xf>
    <xf numFmtId="9" fontId="21" fillId="0" borderId="1" xfId="1" applyNumberFormat="1" applyFont="1" applyFill="1" applyBorder="1" applyAlignment="1">
      <alignment horizontal="center" vertical="center" wrapText="1"/>
    </xf>
    <xf numFmtId="165" fontId="18" fillId="0" borderId="1" xfId="3" applyNumberFormat="1" applyFont="1" applyFill="1" applyBorder="1" applyAlignment="1">
      <alignment horizontal="center" vertical="center" wrapText="1"/>
    </xf>
    <xf numFmtId="4" fontId="18" fillId="0" borderId="1" xfId="3" applyNumberFormat="1" applyFont="1" applyFill="1" applyBorder="1" applyAlignment="1">
      <alignment horizontal="center" vertical="center" wrapText="1"/>
    </xf>
    <xf numFmtId="4" fontId="21" fillId="0" borderId="1" xfId="3" applyNumberFormat="1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justify" vertical="center" wrapText="1"/>
    </xf>
    <xf numFmtId="0" fontId="11" fillId="0" borderId="1" xfId="3" applyFont="1" applyFill="1" applyBorder="1" applyAlignment="1">
      <alignment horizontal="justify" vertical="center" wrapText="1"/>
    </xf>
    <xf numFmtId="0" fontId="33" fillId="0" borderId="0" xfId="2" applyFont="1"/>
    <xf numFmtId="0" fontId="34" fillId="0" borderId="0" xfId="2" applyFont="1"/>
    <xf numFmtId="0" fontId="35" fillId="0" borderId="0" xfId="2" applyFont="1"/>
    <xf numFmtId="0" fontId="37" fillId="0" borderId="0" xfId="0" applyFont="1" applyFill="1" applyAlignment="1">
      <alignment horizontal="right" vertical="center"/>
    </xf>
    <xf numFmtId="9" fontId="18" fillId="0" borderId="1" xfId="3" applyNumberFormat="1" applyFont="1" applyFill="1" applyBorder="1" applyAlignment="1">
      <alignment horizontal="center" vertical="center" wrapText="1"/>
    </xf>
    <xf numFmtId="4" fontId="18" fillId="0" borderId="1" xfId="3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justify" vertical="center" wrapText="1"/>
    </xf>
    <xf numFmtId="0" fontId="26" fillId="0" borderId="1" xfId="2" applyFont="1" applyFill="1" applyBorder="1" applyAlignment="1">
      <alignment horizontal="justify" vertical="center" wrapText="1"/>
    </xf>
    <xf numFmtId="0" fontId="8" fillId="0" borderId="1" xfId="3" applyFont="1" applyFill="1" applyBorder="1" applyAlignment="1">
      <alignment horizontal="justify" vertical="center" wrapText="1"/>
    </xf>
    <xf numFmtId="0" fontId="10" fillId="0" borderId="1" xfId="3" applyFont="1" applyFill="1" applyBorder="1" applyAlignment="1">
      <alignment horizontal="justify" vertical="center" wrapText="1"/>
    </xf>
    <xf numFmtId="4" fontId="18" fillId="0" borderId="1" xfId="3" applyNumberFormat="1" applyFont="1" applyFill="1" applyBorder="1" applyAlignment="1">
      <alignment horizontal="center" vertical="center" wrapText="1"/>
    </xf>
    <xf numFmtId="4" fontId="14" fillId="0" borderId="1" xfId="3" applyNumberFormat="1" applyFont="1" applyFill="1" applyBorder="1" applyAlignment="1">
      <alignment horizontal="center" vertical="center" wrapText="1"/>
    </xf>
    <xf numFmtId="9" fontId="19" fillId="0" borderId="1" xfId="1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justify" vertical="center" wrapText="1"/>
    </xf>
    <xf numFmtId="0" fontId="29" fillId="0" borderId="4" xfId="0" applyFont="1" applyFill="1" applyBorder="1" applyAlignment="1">
      <alignment horizontal="justify" vertical="center" wrapText="1"/>
    </xf>
    <xf numFmtId="3" fontId="27" fillId="0" borderId="1" xfId="2" applyNumberFormat="1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0" fontId="36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justify" vertical="center" wrapText="1"/>
    </xf>
    <xf numFmtId="0" fontId="24" fillId="0" borderId="1" xfId="3" applyFont="1" applyFill="1" applyBorder="1" applyAlignment="1">
      <alignment horizontal="justify" vertical="center" wrapText="1"/>
    </xf>
    <xf numFmtId="0" fontId="14" fillId="0" borderId="4" xfId="3" applyFont="1" applyFill="1" applyBorder="1" applyAlignment="1">
      <alignment horizontal="justify" vertical="center" wrapText="1"/>
    </xf>
    <xf numFmtId="4" fontId="18" fillId="0" borderId="3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3" applyFont="1" applyFill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justify" vertical="center" wrapText="1"/>
    </xf>
    <xf numFmtId="0" fontId="10" fillId="0" borderId="4" xfId="3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7" fillId="0" borderId="0" xfId="0" applyFont="1" applyAlignment="1"/>
    <xf numFmtId="0" fontId="0" fillId="0" borderId="0" xfId="0" applyAlignment="1"/>
    <xf numFmtId="0" fontId="38" fillId="0" borderId="1" xfId="2" applyFont="1" applyFill="1" applyBorder="1" applyAlignment="1">
      <alignment horizontal="justify" vertical="center" wrapText="1"/>
    </xf>
    <xf numFmtId="0" fontId="39" fillId="0" borderId="1" xfId="2" applyFont="1" applyFill="1" applyBorder="1" applyAlignment="1">
      <alignment horizontal="justify" vertical="center" wrapText="1"/>
    </xf>
    <xf numFmtId="0" fontId="40" fillId="0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/>
    <xf numFmtId="0" fontId="14" fillId="0" borderId="1" xfId="3" applyFont="1" applyFill="1" applyBorder="1" applyAlignment="1">
      <alignment horizontal="justify" vertical="center" wrapText="1"/>
    </xf>
    <xf numFmtId="0" fontId="32" fillId="0" borderId="5" xfId="0" applyFont="1" applyBorder="1" applyAlignment="1">
      <alignment horizontal="justify" vertical="center" wrapText="1"/>
    </xf>
    <xf numFmtId="0" fontId="32" fillId="0" borderId="6" xfId="0" applyFont="1" applyBorder="1" applyAlignment="1">
      <alignment horizontal="justify" vertical="center" wrapText="1"/>
    </xf>
    <xf numFmtId="9" fontId="18" fillId="0" borderId="3" xfId="1" applyFont="1" applyFill="1" applyBorder="1" applyAlignment="1">
      <alignment horizontal="center" vertical="center" wrapText="1"/>
    </xf>
    <xf numFmtId="9" fontId="18" fillId="0" borderId="4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7" fillId="0" borderId="1" xfId="3" applyFont="1" applyFill="1" applyBorder="1" applyAlignment="1">
      <alignment horizontal="justify" vertical="center"/>
    </xf>
    <xf numFmtId="0" fontId="10" fillId="0" borderId="1" xfId="3" applyFont="1" applyFill="1" applyBorder="1" applyAlignment="1">
      <alignment horizontal="justify" vertical="center"/>
    </xf>
    <xf numFmtId="4" fontId="18" fillId="0" borderId="4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/>
    <xf numFmtId="0" fontId="16" fillId="0" borderId="3" xfId="3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8" fillId="0" borderId="3" xfId="3" applyNumberFormat="1" applyFont="1" applyFill="1" applyBorder="1" applyAlignment="1">
      <alignment horizontal="center" vertical="center" wrapText="1"/>
    </xf>
    <xf numFmtId="9" fontId="18" fillId="0" borderId="3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justify" vertical="center" wrapText="1"/>
    </xf>
    <xf numFmtId="0" fontId="25" fillId="0" borderId="4" xfId="0" applyFont="1" applyBorder="1" applyAlignment="1">
      <alignment horizontal="justify" vertical="center" wrapText="1"/>
    </xf>
    <xf numFmtId="0" fontId="10" fillId="0" borderId="1" xfId="3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9" fillId="0" borderId="1" xfId="0" applyFont="1" applyFill="1" applyBorder="1" applyAlignment="1"/>
    <xf numFmtId="0" fontId="8" fillId="0" borderId="3" xfId="3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/>
    </xf>
    <xf numFmtId="0" fontId="15" fillId="0" borderId="3" xfId="3" applyFont="1" applyFill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justify" vertical="center" wrapText="1"/>
    </xf>
    <xf numFmtId="0" fontId="30" fillId="0" borderId="3" xfId="0" applyFont="1" applyFill="1" applyBorder="1" applyAlignment="1">
      <alignment horizontal="justify" vertical="center" wrapText="1"/>
    </xf>
    <xf numFmtId="0" fontId="30" fillId="0" borderId="4" xfId="0" applyFont="1" applyFill="1" applyBorder="1" applyAlignment="1">
      <alignment horizontal="justify" vertical="center" wrapText="1"/>
    </xf>
    <xf numFmtId="0" fontId="30" fillId="0" borderId="4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</cellXfs>
  <cellStyles count="4">
    <cellStyle name="Обычный" xfId="0" builtinId="0"/>
    <cellStyle name="Обычный 2" xfId="2"/>
    <cellStyle name="Примечание" xfId="3" builtinId="10"/>
    <cellStyle name="Процентный" xfId="1" builtinId="5"/>
  </cellStyles>
  <dxfs count="0"/>
  <tableStyles count="0" defaultTableStyle="TableStyleMedium2" defaultPivotStyle="PivotStyleLight16"/>
  <colors>
    <mruColors>
      <color rgb="FFFFCCCC"/>
      <color rgb="FFCC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3" zoomScale="40" zoomScaleNormal="40" workbookViewId="0">
      <selection activeCell="G12" sqref="G12:G14"/>
    </sheetView>
  </sheetViews>
  <sheetFormatPr defaultRowHeight="15" x14ac:dyDescent="0.25"/>
  <cols>
    <col min="1" max="1" width="65.140625" customWidth="1"/>
    <col min="2" max="2" width="114.7109375" customWidth="1"/>
    <col min="3" max="3" width="41.5703125" customWidth="1"/>
    <col min="4" max="4" width="45.5703125" customWidth="1"/>
    <col min="5" max="5" width="48" customWidth="1"/>
    <col min="6" max="6" width="35.7109375" customWidth="1"/>
    <col min="7" max="7" width="255.85546875" style="14" customWidth="1"/>
  </cols>
  <sheetData>
    <row r="1" spans="1:7" ht="33" x14ac:dyDescent="0.25">
      <c r="A1" s="1"/>
      <c r="B1" s="1"/>
      <c r="C1" s="1"/>
      <c r="D1" s="1"/>
      <c r="E1" s="1"/>
      <c r="G1" s="37" t="s">
        <v>0</v>
      </c>
    </row>
    <row r="2" spans="1:7" ht="25.5" x14ac:dyDescent="0.35">
      <c r="A2" s="34"/>
      <c r="B2" s="34"/>
      <c r="C2" s="34"/>
      <c r="D2" s="35"/>
      <c r="E2" s="2"/>
    </row>
    <row r="3" spans="1:7" ht="27" x14ac:dyDescent="0.35">
      <c r="A3" s="36"/>
      <c r="B3" s="51" t="s">
        <v>1</v>
      </c>
      <c r="C3" s="51"/>
      <c r="D3" s="51"/>
      <c r="E3" s="3"/>
    </row>
    <row r="4" spans="1:7" ht="27.75" x14ac:dyDescent="0.35">
      <c r="A4" s="36"/>
      <c r="B4" s="52" t="s">
        <v>39</v>
      </c>
      <c r="C4" s="62"/>
      <c r="D4" s="62"/>
      <c r="E4" s="4"/>
    </row>
    <row r="5" spans="1:7" ht="27.75" x14ac:dyDescent="0.35">
      <c r="A5" s="36"/>
      <c r="B5" s="52" t="s">
        <v>2</v>
      </c>
      <c r="C5" s="52"/>
      <c r="D5" s="52"/>
      <c r="E5" s="5"/>
    </row>
    <row r="6" spans="1:7" ht="27.75" x14ac:dyDescent="0.35">
      <c r="A6" s="36"/>
      <c r="B6" s="52" t="s">
        <v>50</v>
      </c>
      <c r="C6" s="62"/>
      <c r="D6" s="62"/>
      <c r="E6" s="6"/>
    </row>
    <row r="7" spans="1:7" x14ac:dyDescent="0.25">
      <c r="A7" s="1"/>
      <c r="B7" s="1"/>
      <c r="C7" s="1"/>
      <c r="D7" s="1"/>
      <c r="E7" s="1"/>
    </row>
    <row r="8" spans="1:7" ht="29.25" customHeight="1" x14ac:dyDescent="0.4">
      <c r="A8" s="53" t="s">
        <v>3</v>
      </c>
      <c r="B8" s="53"/>
      <c r="C8" s="67" t="s">
        <v>4</v>
      </c>
      <c r="D8" s="67"/>
      <c r="E8" s="68"/>
      <c r="F8" s="66" t="s">
        <v>5</v>
      </c>
      <c r="G8" s="63" t="s">
        <v>6</v>
      </c>
    </row>
    <row r="9" spans="1:7" ht="88.5" customHeight="1" x14ac:dyDescent="0.25">
      <c r="A9" s="53"/>
      <c r="B9" s="53"/>
      <c r="C9" s="11" t="s">
        <v>28</v>
      </c>
      <c r="D9" s="11" t="s">
        <v>51</v>
      </c>
      <c r="E9" s="11" t="s">
        <v>29</v>
      </c>
      <c r="F9" s="66"/>
      <c r="G9" s="63"/>
    </row>
    <row r="10" spans="1:7" ht="45" customHeight="1" x14ac:dyDescent="0.25">
      <c r="A10" s="64" t="s">
        <v>7</v>
      </c>
      <c r="B10" s="64" t="s">
        <v>8</v>
      </c>
      <c r="C10" s="64" t="s">
        <v>9</v>
      </c>
      <c r="D10" s="64" t="s">
        <v>10</v>
      </c>
      <c r="E10" s="64" t="s">
        <v>10</v>
      </c>
      <c r="F10" s="66"/>
      <c r="G10" s="63"/>
    </row>
    <row r="11" spans="1:7" ht="156" hidden="1" customHeight="1" x14ac:dyDescent="0.25">
      <c r="A11" s="65"/>
      <c r="B11" s="65"/>
      <c r="C11" s="65"/>
      <c r="D11" s="65"/>
      <c r="E11" s="65"/>
      <c r="F11" s="66"/>
      <c r="G11" s="63"/>
    </row>
    <row r="12" spans="1:7" ht="409.5" customHeight="1" x14ac:dyDescent="0.25">
      <c r="A12" s="54" t="s">
        <v>14</v>
      </c>
      <c r="B12" s="59" t="s">
        <v>42</v>
      </c>
      <c r="C12" s="39">
        <v>2889169.99</v>
      </c>
      <c r="D12" s="28">
        <v>1302367.8500000001</v>
      </c>
      <c r="E12" s="28">
        <f>C12-D12</f>
        <v>1586802.1400000001</v>
      </c>
      <c r="F12" s="38">
        <f>D12/C12*100%</f>
        <v>0.45077577799428825</v>
      </c>
      <c r="G12" s="71" t="s">
        <v>89</v>
      </c>
    </row>
    <row r="13" spans="1:7" ht="252" customHeight="1" x14ac:dyDescent="0.25">
      <c r="A13" s="55"/>
      <c r="B13" s="60"/>
      <c r="C13" s="57" t="s">
        <v>52</v>
      </c>
      <c r="D13" s="57" t="s">
        <v>53</v>
      </c>
      <c r="E13" s="88" t="s">
        <v>54</v>
      </c>
      <c r="F13" s="89" t="s">
        <v>55</v>
      </c>
      <c r="G13" s="72"/>
    </row>
    <row r="14" spans="1:7" ht="408.75" customHeight="1" x14ac:dyDescent="0.25">
      <c r="A14" s="56"/>
      <c r="B14" s="61"/>
      <c r="C14" s="58"/>
      <c r="D14" s="58"/>
      <c r="E14" s="58"/>
      <c r="F14" s="58"/>
      <c r="G14" s="73"/>
    </row>
    <row r="15" spans="1:7" ht="308.25" customHeight="1" x14ac:dyDescent="0.25">
      <c r="A15" s="12" t="s">
        <v>19</v>
      </c>
      <c r="B15" s="8" t="s">
        <v>43</v>
      </c>
      <c r="C15" s="29">
        <v>14273.8</v>
      </c>
      <c r="D15" s="29">
        <v>12932.11</v>
      </c>
      <c r="E15" s="29">
        <f>C15-D15</f>
        <v>1341.6899999999987</v>
      </c>
      <c r="F15" s="25">
        <f>D15/C15*100%</f>
        <v>0.90600330675783614</v>
      </c>
      <c r="G15" s="41" t="s">
        <v>85</v>
      </c>
    </row>
    <row r="16" spans="1:7" ht="306" customHeight="1" x14ac:dyDescent="0.25">
      <c r="A16" s="55" t="s">
        <v>15</v>
      </c>
      <c r="B16" s="60" t="s">
        <v>21</v>
      </c>
      <c r="C16" s="44">
        <v>2919.47</v>
      </c>
      <c r="D16" s="44">
        <v>755.58</v>
      </c>
      <c r="E16" s="44">
        <f>C16-D16</f>
        <v>2163.89</v>
      </c>
      <c r="F16" s="46">
        <f>D16/C16*100%</f>
        <v>0.25880724926099602</v>
      </c>
      <c r="G16" s="49" t="s">
        <v>86</v>
      </c>
    </row>
    <row r="17" spans="1:7" ht="30.75" hidden="1" customHeight="1" x14ac:dyDescent="0.25">
      <c r="A17" s="55"/>
      <c r="B17" s="60"/>
      <c r="C17" s="45"/>
      <c r="D17" s="45"/>
      <c r="E17" s="45"/>
      <c r="F17" s="46"/>
      <c r="G17" s="49"/>
    </row>
    <row r="18" spans="1:7" ht="99" customHeight="1" x14ac:dyDescent="0.25">
      <c r="A18" s="76"/>
      <c r="B18" s="43"/>
      <c r="C18" s="18" t="s">
        <v>30</v>
      </c>
      <c r="D18" s="18" t="s">
        <v>56</v>
      </c>
      <c r="E18" s="18" t="s">
        <v>57</v>
      </c>
      <c r="F18" s="18" t="s">
        <v>58</v>
      </c>
      <c r="G18" s="50"/>
    </row>
    <row r="19" spans="1:7" ht="168.75" customHeight="1" x14ac:dyDescent="0.25">
      <c r="A19" s="13" t="s">
        <v>16</v>
      </c>
      <c r="B19" s="8" t="s">
        <v>12</v>
      </c>
      <c r="C19" s="30">
        <v>393.69</v>
      </c>
      <c r="D19" s="30">
        <v>91.9</v>
      </c>
      <c r="E19" s="30">
        <f>C19-D19</f>
        <v>301.78999999999996</v>
      </c>
      <c r="F19" s="26">
        <f>D19/C19*100%</f>
        <v>0.23343239604765173</v>
      </c>
      <c r="G19" s="40" t="s">
        <v>27</v>
      </c>
    </row>
    <row r="20" spans="1:7" ht="349.5" customHeight="1" x14ac:dyDescent="0.25">
      <c r="A20" s="13" t="s">
        <v>17</v>
      </c>
      <c r="B20" s="8" t="s">
        <v>44</v>
      </c>
      <c r="C20" s="30">
        <v>21068.57</v>
      </c>
      <c r="D20" s="30">
        <v>3261.83</v>
      </c>
      <c r="E20" s="30">
        <f>C20-D20</f>
        <v>17806.739999999998</v>
      </c>
      <c r="F20" s="27">
        <f>D20/C20*100%</f>
        <v>0.15481971486436905</v>
      </c>
      <c r="G20" s="40" t="s">
        <v>87</v>
      </c>
    </row>
    <row r="21" spans="1:7" ht="94.5" customHeight="1" x14ac:dyDescent="0.25">
      <c r="A21" s="55" t="s">
        <v>13</v>
      </c>
      <c r="B21" s="82" t="s">
        <v>20</v>
      </c>
      <c r="C21" s="29">
        <v>81719.789999999994</v>
      </c>
      <c r="D21" s="29">
        <v>3750</v>
      </c>
      <c r="E21" s="29">
        <f>C21-D21</f>
        <v>77969.789999999994</v>
      </c>
      <c r="F21" s="79">
        <f>D21/C21*100%</f>
        <v>4.588851733466276E-2</v>
      </c>
      <c r="G21" s="49" t="s">
        <v>91</v>
      </c>
    </row>
    <row r="22" spans="1:7" ht="35.25" hidden="1" customHeight="1" x14ac:dyDescent="0.25">
      <c r="A22" s="55"/>
      <c r="B22" s="82"/>
      <c r="C22" s="57" t="s">
        <v>31</v>
      </c>
      <c r="D22" s="57" t="s">
        <v>59</v>
      </c>
      <c r="E22" s="57" t="s">
        <v>60</v>
      </c>
      <c r="F22" s="80"/>
      <c r="G22" s="49"/>
    </row>
    <row r="23" spans="1:7" ht="128.25" customHeight="1" x14ac:dyDescent="0.25">
      <c r="A23" s="76"/>
      <c r="B23" s="83"/>
      <c r="C23" s="84"/>
      <c r="D23" s="84"/>
      <c r="E23" s="84"/>
      <c r="F23" s="16" t="s">
        <v>61</v>
      </c>
      <c r="G23" s="99"/>
    </row>
    <row r="24" spans="1:7" ht="254.25" customHeight="1" x14ac:dyDescent="0.25">
      <c r="A24" s="97" t="s">
        <v>18</v>
      </c>
      <c r="B24" s="95" t="s">
        <v>45</v>
      </c>
      <c r="C24" s="29">
        <v>59190.97</v>
      </c>
      <c r="D24" s="29">
        <v>30727.46</v>
      </c>
      <c r="E24" s="29">
        <f>C24-D24</f>
        <v>28463.510000000002</v>
      </c>
      <c r="F24" s="19">
        <f>D24/C24*100%</f>
        <v>0.51912411639816003</v>
      </c>
      <c r="G24" s="47" t="s">
        <v>88</v>
      </c>
    </row>
    <row r="25" spans="1:7" ht="217.5" customHeight="1" x14ac:dyDescent="0.25">
      <c r="A25" s="98"/>
      <c r="B25" s="96"/>
      <c r="C25" s="20" t="s">
        <v>32</v>
      </c>
      <c r="D25" s="20" t="s">
        <v>62</v>
      </c>
      <c r="E25" s="20" t="s">
        <v>63</v>
      </c>
      <c r="F25" s="18" t="s">
        <v>64</v>
      </c>
      <c r="G25" s="48"/>
    </row>
    <row r="26" spans="1:7" ht="409.5" customHeight="1" x14ac:dyDescent="0.25">
      <c r="A26" s="55" t="s">
        <v>22</v>
      </c>
      <c r="B26" s="42" t="s">
        <v>46</v>
      </c>
      <c r="C26" s="29">
        <v>428453.16</v>
      </c>
      <c r="D26" s="29">
        <v>140827.85</v>
      </c>
      <c r="E26" s="29">
        <f>C26-D26</f>
        <v>287625.30999999994</v>
      </c>
      <c r="F26" s="17">
        <f>D26/C26*100%</f>
        <v>0.32868902168909203</v>
      </c>
      <c r="G26" s="93" t="s">
        <v>96</v>
      </c>
    </row>
    <row r="27" spans="1:7" ht="365.25" customHeight="1" x14ac:dyDescent="0.25">
      <c r="A27" s="76"/>
      <c r="B27" s="43"/>
      <c r="C27" s="18" t="s">
        <v>65</v>
      </c>
      <c r="D27" s="18" t="s">
        <v>66</v>
      </c>
      <c r="E27" s="18" t="s">
        <v>67</v>
      </c>
      <c r="F27" s="18" t="s">
        <v>68</v>
      </c>
      <c r="G27" s="99"/>
    </row>
    <row r="28" spans="1:7" ht="249.75" customHeight="1" x14ac:dyDescent="0.25">
      <c r="A28" s="55" t="s">
        <v>11</v>
      </c>
      <c r="B28" s="42" t="s">
        <v>47</v>
      </c>
      <c r="C28" s="31">
        <v>196099.76</v>
      </c>
      <c r="D28" s="31">
        <v>114994.35</v>
      </c>
      <c r="E28" s="31">
        <f>C28-D28</f>
        <v>81105.41</v>
      </c>
      <c r="F28" s="21">
        <f>D28/C28*100%</f>
        <v>0.58640739794888075</v>
      </c>
      <c r="G28" s="93" t="s">
        <v>90</v>
      </c>
    </row>
    <row r="29" spans="1:7" ht="48.75" hidden="1" customHeight="1" x14ac:dyDescent="0.25">
      <c r="A29" s="85"/>
      <c r="B29" s="92"/>
      <c r="C29" s="23"/>
      <c r="D29" s="23"/>
      <c r="E29" s="23"/>
      <c r="F29" s="24"/>
      <c r="G29" s="94"/>
    </row>
    <row r="30" spans="1:7" ht="284.25" customHeight="1" x14ac:dyDescent="0.25">
      <c r="A30" s="85"/>
      <c r="B30" s="92"/>
      <c r="C30" s="20" t="s">
        <v>33</v>
      </c>
      <c r="D30" s="20" t="s">
        <v>69</v>
      </c>
      <c r="E30" s="18" t="s">
        <v>70</v>
      </c>
      <c r="F30" s="18" t="s">
        <v>71</v>
      </c>
      <c r="G30" s="94"/>
    </row>
    <row r="31" spans="1:7" ht="360" customHeight="1" x14ac:dyDescent="0.25">
      <c r="A31" s="86" t="s">
        <v>23</v>
      </c>
      <c r="B31" s="90" t="s">
        <v>48</v>
      </c>
      <c r="C31" s="31">
        <v>2047.97</v>
      </c>
      <c r="D31" s="31">
        <v>1460.62</v>
      </c>
      <c r="E31" s="31">
        <f>C31-D31</f>
        <v>587.35000000000014</v>
      </c>
      <c r="F31" s="22">
        <f>D31/C31*100%</f>
        <v>0.71320380669638705</v>
      </c>
      <c r="G31" s="100" t="s">
        <v>92</v>
      </c>
    </row>
    <row r="32" spans="1:7" ht="327.75" customHeight="1" x14ac:dyDescent="0.25">
      <c r="A32" s="87"/>
      <c r="B32" s="91"/>
      <c r="C32" s="20" t="s">
        <v>34</v>
      </c>
      <c r="D32" s="20" t="s">
        <v>72</v>
      </c>
      <c r="E32" s="20" t="s">
        <v>73</v>
      </c>
      <c r="F32" s="20" t="s">
        <v>74</v>
      </c>
      <c r="G32" s="101"/>
    </row>
    <row r="33" spans="1:7" ht="213" customHeight="1" x14ac:dyDescent="0.25">
      <c r="A33" s="32" t="s">
        <v>24</v>
      </c>
      <c r="B33" s="33" t="s">
        <v>25</v>
      </c>
      <c r="C33" s="31">
        <v>27372.98</v>
      </c>
      <c r="D33" s="31">
        <v>8199.56</v>
      </c>
      <c r="E33" s="31">
        <f>C33-D33</f>
        <v>19173.419999999998</v>
      </c>
      <c r="F33" s="22">
        <f>D33/C33*100%</f>
        <v>0.29954940967333477</v>
      </c>
      <c r="G33" s="102" t="s">
        <v>93</v>
      </c>
    </row>
    <row r="34" spans="1:7" ht="138.75" customHeight="1" x14ac:dyDescent="0.25">
      <c r="A34" s="86" t="s">
        <v>35</v>
      </c>
      <c r="B34" s="90" t="s">
        <v>40</v>
      </c>
      <c r="C34" s="31">
        <v>22434.69</v>
      </c>
      <c r="D34" s="31">
        <v>9604.19</v>
      </c>
      <c r="E34" s="31">
        <f>C34-D34</f>
        <v>12830.499999999998</v>
      </c>
      <c r="F34" s="22">
        <f>D34/C34*100%</f>
        <v>0.42809550744850949</v>
      </c>
      <c r="G34" s="100" t="s">
        <v>94</v>
      </c>
    </row>
    <row r="35" spans="1:7" ht="114.75" customHeight="1" x14ac:dyDescent="0.25">
      <c r="A35" s="87"/>
      <c r="B35" s="87"/>
      <c r="C35" s="20" t="s">
        <v>38</v>
      </c>
      <c r="D35" s="20" t="s">
        <v>75</v>
      </c>
      <c r="E35" s="20" t="s">
        <v>76</v>
      </c>
      <c r="F35" s="20" t="s">
        <v>77</v>
      </c>
      <c r="G35" s="103"/>
    </row>
    <row r="36" spans="1:7" ht="83.25" customHeight="1" x14ac:dyDescent="0.25">
      <c r="A36" s="86" t="s">
        <v>36</v>
      </c>
      <c r="B36" s="90" t="s">
        <v>41</v>
      </c>
      <c r="C36" s="31">
        <v>1584.43</v>
      </c>
      <c r="D36" s="31">
        <v>516.14</v>
      </c>
      <c r="E36" s="31">
        <f>C36-D36</f>
        <v>1068.29</v>
      </c>
      <c r="F36" s="22">
        <f>D36/C36*100%</f>
        <v>0.32575752794380314</v>
      </c>
      <c r="G36" s="100" t="s">
        <v>95</v>
      </c>
    </row>
    <row r="37" spans="1:7" ht="112.5" customHeight="1" x14ac:dyDescent="0.25">
      <c r="A37" s="87"/>
      <c r="B37" s="87"/>
      <c r="C37" s="20" t="s">
        <v>37</v>
      </c>
      <c r="D37" s="20" t="s">
        <v>78</v>
      </c>
      <c r="E37" s="20" t="s">
        <v>79</v>
      </c>
      <c r="F37" s="20" t="s">
        <v>80</v>
      </c>
      <c r="G37" s="103"/>
    </row>
    <row r="38" spans="1:7" ht="141.75" customHeight="1" x14ac:dyDescent="0.4">
      <c r="A38" s="77" t="s">
        <v>26</v>
      </c>
      <c r="B38" s="78"/>
      <c r="C38" s="9" t="s">
        <v>81</v>
      </c>
      <c r="D38" s="18" t="s">
        <v>82</v>
      </c>
      <c r="E38" s="18" t="s">
        <v>83</v>
      </c>
      <c r="F38" s="10" t="s">
        <v>84</v>
      </c>
      <c r="G38" s="15"/>
    </row>
    <row r="39" spans="1:7" ht="12.75" customHeight="1" x14ac:dyDescent="0.25">
      <c r="A39" s="81"/>
      <c r="B39" s="81"/>
      <c r="C39" s="81"/>
      <c r="D39" s="81"/>
      <c r="E39" s="81"/>
      <c r="F39" s="81"/>
      <c r="G39" s="81"/>
    </row>
    <row r="40" spans="1:7" ht="1.5" hidden="1" customHeight="1" x14ac:dyDescent="0.25">
      <c r="A40" s="74"/>
      <c r="B40" s="74"/>
      <c r="C40" s="74"/>
      <c r="D40" s="74"/>
      <c r="E40" s="74"/>
      <c r="F40" s="75"/>
      <c r="G40" s="75"/>
    </row>
    <row r="41" spans="1:7" ht="24.75" hidden="1" customHeight="1" x14ac:dyDescent="0.25">
      <c r="A41" s="74"/>
      <c r="B41" s="74"/>
      <c r="C41" s="74"/>
      <c r="D41" s="74"/>
      <c r="E41" s="74"/>
      <c r="F41" s="75"/>
      <c r="G41" s="75"/>
    </row>
    <row r="42" spans="1:7" ht="58.5" customHeight="1" x14ac:dyDescent="0.45">
      <c r="A42" s="69" t="s">
        <v>49</v>
      </c>
      <c r="B42" s="70"/>
      <c r="C42" s="70"/>
      <c r="D42" s="70"/>
      <c r="E42" s="70"/>
      <c r="F42" s="70"/>
      <c r="G42" s="70"/>
    </row>
    <row r="48" spans="1:7" x14ac:dyDescent="0.25">
      <c r="B48" s="7"/>
    </row>
  </sheetData>
  <mergeCells count="57">
    <mergeCell ref="E13:E14"/>
    <mergeCell ref="F13:F14"/>
    <mergeCell ref="A36:A37"/>
    <mergeCell ref="B36:B37"/>
    <mergeCell ref="G36:G37"/>
    <mergeCell ref="A34:A35"/>
    <mergeCell ref="B34:B35"/>
    <mergeCell ref="G34:G35"/>
    <mergeCell ref="B31:B32"/>
    <mergeCell ref="G31:G32"/>
    <mergeCell ref="B28:B30"/>
    <mergeCell ref="G28:G30"/>
    <mergeCell ref="B24:B25"/>
    <mergeCell ref="A24:A25"/>
    <mergeCell ref="B16:B18"/>
    <mergeCell ref="A26:A27"/>
    <mergeCell ref="A42:G42"/>
    <mergeCell ref="G12:G14"/>
    <mergeCell ref="A40:G40"/>
    <mergeCell ref="A16:A18"/>
    <mergeCell ref="A41:G41"/>
    <mergeCell ref="A38:B38"/>
    <mergeCell ref="F21:F22"/>
    <mergeCell ref="A39:G39"/>
    <mergeCell ref="A21:A23"/>
    <mergeCell ref="B21:B23"/>
    <mergeCell ref="C22:C23"/>
    <mergeCell ref="D22:D23"/>
    <mergeCell ref="E22:E23"/>
    <mergeCell ref="G21:G23"/>
    <mergeCell ref="A28:A30"/>
    <mergeCell ref="A31:A32"/>
    <mergeCell ref="G8:G11"/>
    <mergeCell ref="A10:A11"/>
    <mergeCell ref="B10:B11"/>
    <mergeCell ref="C10:C11"/>
    <mergeCell ref="D10:D11"/>
    <mergeCell ref="E10:E11"/>
    <mergeCell ref="F8:F11"/>
    <mergeCell ref="C8:E8"/>
    <mergeCell ref="B3:D3"/>
    <mergeCell ref="B5:D5"/>
    <mergeCell ref="A8:B9"/>
    <mergeCell ref="A12:A14"/>
    <mergeCell ref="D13:D14"/>
    <mergeCell ref="C13:C14"/>
    <mergeCell ref="B12:B14"/>
    <mergeCell ref="B4:D4"/>
    <mergeCell ref="B6:D6"/>
    <mergeCell ref="B26:B27"/>
    <mergeCell ref="E16:E17"/>
    <mergeCell ref="F16:F17"/>
    <mergeCell ref="G24:G25"/>
    <mergeCell ref="G16:G18"/>
    <mergeCell ref="G26:G27"/>
    <mergeCell ref="C16:C17"/>
    <mergeCell ref="D16:D17"/>
  </mergeCells>
  <pageMargins left="0.19685039370078741" right="0.19685039370078741" top="0" bottom="0" header="0" footer="0"/>
  <pageSetup paperSize="9" scale="23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2022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Акопян Шушаник Михайловна</cp:lastModifiedBy>
  <cp:lastPrinted>2022-05-20T11:10:54Z</cp:lastPrinted>
  <dcterms:created xsi:type="dcterms:W3CDTF">2015-07-23T05:19:34Z</dcterms:created>
  <dcterms:modified xsi:type="dcterms:W3CDTF">2022-08-18T16:06:10Z</dcterms:modified>
</cp:coreProperties>
</file>