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01,01,2024" sheetId="1" r:id="rId1"/>
  </sheets>
  <definedNames>
    <definedName name="APPT" localSheetId="0">'01,01,2024'!$A$13</definedName>
    <definedName name="FIO" localSheetId="0">'01,01,2024'!$F$13</definedName>
    <definedName name="LAST_CELL" localSheetId="0">'01,01,2024'!$N$16</definedName>
    <definedName name="SIGN" localSheetId="0">'01,01,2024'!$A$13:$H$14</definedName>
  </definedNames>
  <calcPr calcId="124519"/>
</workbook>
</file>

<file path=xl/calcChain.xml><?xml version="1.0" encoding="utf-8"?>
<calcChain xmlns="http://schemas.openxmlformats.org/spreadsheetml/2006/main">
  <c r="J13" i="1"/>
  <c r="I13"/>
  <c r="H13"/>
  <c r="F13"/>
  <c r="E13"/>
  <c r="D13"/>
  <c r="C13"/>
  <c r="B12"/>
  <c r="L12" s="1"/>
  <c r="B11"/>
  <c r="K11" s="1"/>
  <c r="G10"/>
  <c r="B10"/>
  <c r="G9"/>
  <c r="K9" s="1"/>
  <c r="L8"/>
  <c r="K8"/>
  <c r="L10" l="1"/>
  <c r="G13"/>
  <c r="B13"/>
  <c r="K12"/>
  <c r="K10"/>
  <c r="L11"/>
  <c r="L9"/>
  <c r="L13" l="1"/>
  <c r="K13"/>
</calcChain>
</file>

<file path=xl/sharedStrings.xml><?xml version="1.0" encoding="utf-8"?>
<sst xmlns="http://schemas.openxmlformats.org/spreadsheetml/2006/main" count="22" uniqueCount="22">
  <si>
    <t>руб.</t>
  </si>
  <si>
    <t>Наименование Доп. КР</t>
  </si>
  <si>
    <t>Ассигнования 2023 год</t>
  </si>
  <si>
    <t>Ассигнования Фед 2023 год</t>
  </si>
  <si>
    <t>Ассигнования Рег 2023 год</t>
  </si>
  <si>
    <t>Ассигнования Посел 2023 год</t>
  </si>
  <si>
    <t>Подтв. лимитов по БО 2023 год</t>
  </si>
  <si>
    <t>Всего выбытий (бух.уч.)</t>
  </si>
  <si>
    <t>Расход по ЛС Фед</t>
  </si>
  <si>
    <t>Расход по ЛС Рег</t>
  </si>
  <si>
    <t>Расход по ЛС Посел</t>
  </si>
  <si>
    <t>Остаток КП - расходы год</t>
  </si>
  <si>
    <t>% исп</t>
  </si>
  <si>
    <t>Приобретение жилых помещений для предоставления гражданам, состоящим на учете нуждающихся в жилых помещениях, предоставляемых по договору социального найма</t>
  </si>
  <si>
    <t>Реконструкция канализационных очистных сооружений г. Тосно, ул. Урицкого д. 57</t>
  </si>
  <si>
    <t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"Кемполово-Губаницы-Калитино-Выра-Тосно-Шапки", в том числе проектно-изыскательское работы</t>
  </si>
  <si>
    <t>Строительство биатлонно-лыжного комплекса в пос.Шапки Тосненского района (1 этап строительства)</t>
  </si>
  <si>
    <t>Строительство физкультурно-оздоровительного комплекса с универсальным игровым залом 24х18 в дер.Новолисино Тосненского района</t>
  </si>
  <si>
    <t>Итого</t>
  </si>
  <si>
    <t>ОТЧЕТ ОБ ИСПОЛНЕНИИ БЮДЖЕТНЫХ ИНВЕСТИЦИЙ В ОБЪЕКТЫ МУНИЦИПАЛЬНОЙ СОБСТВЕННОСТИ ТОСНЕНСКОГО ГОРОДСКОГО ПОСЕЛЕНИЯ ТОСНЕНСКОГО МУНИЦИПАЛЬНОГО РАЙОНА ЛЕНИНГРАДСКОЙ ОБЛАСТИ на 31.12.2023</t>
  </si>
  <si>
    <t xml:space="preserve">Ассигнования 2024 год </t>
  </si>
  <si>
    <t xml:space="preserve">Ассигнования 2025 год 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</si>
</sst>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.5"/>
      <name val="MS Sans Serif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/>
    </xf>
    <xf numFmtId="4" fontId="4" fillId="0" borderId="1" xfId="0" applyNumberFormat="1" applyFont="1" applyBorder="1" applyAlignment="1" applyProtection="1">
      <alignment horizontal="right"/>
    </xf>
    <xf numFmtId="4" fontId="5" fillId="0" borderId="1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3"/>
  <sheetViews>
    <sheetView showGridLines="0" tabSelected="1" workbookViewId="0">
      <selection activeCell="N9" sqref="N9"/>
    </sheetView>
  </sheetViews>
  <sheetFormatPr defaultRowHeight="12.75" customHeight="1"/>
  <cols>
    <col min="1" max="1" width="39.5703125" customWidth="1"/>
    <col min="2" max="2" width="12.85546875" customWidth="1"/>
    <col min="3" max="4" width="13" customWidth="1"/>
    <col min="5" max="5" width="13.140625" customWidth="1"/>
    <col min="6" max="6" width="14.140625" customWidth="1"/>
    <col min="7" max="7" width="13.140625" customWidth="1"/>
    <col min="8" max="9" width="12.5703125" customWidth="1"/>
    <col min="10" max="10" width="12.7109375" customWidth="1"/>
    <col min="11" max="11" width="12.28515625" customWidth="1"/>
    <col min="12" max="12" width="7" customWidth="1"/>
    <col min="13" max="13" width="12.85546875" customWidth="1"/>
    <col min="14" max="14" width="13.5703125" customWidth="1"/>
  </cols>
  <sheetData>
    <row r="1" spans="1:14">
      <c r="A1" s="10"/>
      <c r="B1" s="11"/>
      <c r="C1" s="11"/>
      <c r="D1" s="11"/>
      <c r="E1" s="11"/>
      <c r="F1" s="11"/>
      <c r="G1" s="11"/>
    </row>
    <row r="2" spans="1:14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>
      <c r="A4" s="10"/>
      <c r="B4" s="11"/>
      <c r="C4" s="11"/>
      <c r="D4" s="11"/>
      <c r="E4" s="11"/>
      <c r="F4" s="11"/>
      <c r="G4" s="11"/>
    </row>
    <row r="5" spans="1:14">
      <c r="A5" s="10"/>
      <c r="B5" s="11"/>
      <c r="C5" s="11"/>
      <c r="D5" s="11"/>
      <c r="E5" s="11"/>
      <c r="F5" s="11"/>
      <c r="G5" s="11"/>
    </row>
    <row r="6" spans="1:14">
      <c r="B6" s="2"/>
      <c r="C6" s="2"/>
      <c r="D6" s="2"/>
      <c r="E6" s="2"/>
      <c r="F6" s="2"/>
      <c r="G6" s="2"/>
      <c r="H6" s="2"/>
      <c r="I6" s="1"/>
      <c r="J6" s="1"/>
      <c r="N6" s="9" t="s">
        <v>0</v>
      </c>
    </row>
    <row r="7" spans="1:14" ht="42.7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20</v>
      </c>
      <c r="N7" s="3" t="s">
        <v>21</v>
      </c>
    </row>
    <row r="8" spans="1:14" ht="45">
      <c r="A8" s="4" t="s">
        <v>13</v>
      </c>
      <c r="B8" s="5">
        <v>3611743.02</v>
      </c>
      <c r="C8" s="5">
        <v>0</v>
      </c>
      <c r="D8" s="5">
        <v>0</v>
      </c>
      <c r="E8" s="5">
        <v>3611743.02</v>
      </c>
      <c r="F8" s="5">
        <v>3611743.02</v>
      </c>
      <c r="G8" s="5">
        <v>3611743.02</v>
      </c>
      <c r="H8" s="5">
        <v>0</v>
      </c>
      <c r="I8" s="5">
        <v>0</v>
      </c>
      <c r="J8" s="5">
        <v>3611743.02</v>
      </c>
      <c r="K8" s="5">
        <f>B8-G8</f>
        <v>0</v>
      </c>
      <c r="L8" s="5">
        <f t="shared" ref="L8:L13" si="0">G8/B8*100</f>
        <v>100</v>
      </c>
      <c r="M8" s="5">
        <v>16629140</v>
      </c>
      <c r="N8" s="5">
        <v>10851856</v>
      </c>
    </row>
    <row r="9" spans="1:14" ht="22.5">
      <c r="A9" s="4" t="s">
        <v>14</v>
      </c>
      <c r="B9" s="5">
        <v>230000</v>
      </c>
      <c r="C9" s="5">
        <v>0</v>
      </c>
      <c r="D9" s="5">
        <v>0</v>
      </c>
      <c r="E9" s="5">
        <v>230000</v>
      </c>
      <c r="F9" s="5">
        <v>230000</v>
      </c>
      <c r="G9" s="5">
        <f>I9+J9</f>
        <v>230000</v>
      </c>
      <c r="H9" s="5">
        <v>0</v>
      </c>
      <c r="I9" s="5">
        <v>0</v>
      </c>
      <c r="J9" s="5">
        <v>230000</v>
      </c>
      <c r="K9" s="5">
        <f t="shared" ref="K9:K12" si="1">B9-G9</f>
        <v>0</v>
      </c>
      <c r="L9" s="5">
        <f t="shared" si="0"/>
        <v>100</v>
      </c>
      <c r="M9" s="5">
        <v>0</v>
      </c>
      <c r="N9" s="5">
        <v>0</v>
      </c>
    </row>
    <row r="10" spans="1:14" ht="67.5">
      <c r="A10" s="4" t="s">
        <v>15</v>
      </c>
      <c r="B10" s="5">
        <f>D10+E10</f>
        <v>160136653.42000002</v>
      </c>
      <c r="C10" s="5">
        <v>0</v>
      </c>
      <c r="D10" s="5">
        <v>148318030.68000001</v>
      </c>
      <c r="E10" s="5">
        <v>11818622.74</v>
      </c>
      <c r="F10" s="5">
        <v>160136653.41999999</v>
      </c>
      <c r="G10" s="5">
        <f>I10+J10</f>
        <v>118663780.15000001</v>
      </c>
      <c r="H10" s="5">
        <v>0</v>
      </c>
      <c r="I10" s="5">
        <v>109748258.56</v>
      </c>
      <c r="J10" s="5">
        <v>8915521.5899999999</v>
      </c>
      <c r="K10" s="5">
        <f t="shared" si="1"/>
        <v>41472873.270000011</v>
      </c>
      <c r="L10" s="5">
        <f t="shared" si="0"/>
        <v>74.101573634596562</v>
      </c>
      <c r="M10" s="5">
        <v>0</v>
      </c>
      <c r="N10" s="5">
        <v>0</v>
      </c>
    </row>
    <row r="11" spans="1:14" ht="33.75">
      <c r="A11" s="4" t="s">
        <v>16</v>
      </c>
      <c r="B11" s="5">
        <f>D11+E11</f>
        <v>45679479.109999999</v>
      </c>
      <c r="C11" s="5">
        <v>0</v>
      </c>
      <c r="D11" s="5">
        <v>42170200</v>
      </c>
      <c r="E11" s="5">
        <v>3509279.11</v>
      </c>
      <c r="F11" s="5">
        <v>45379479.280000001</v>
      </c>
      <c r="G11" s="5">
        <v>0</v>
      </c>
      <c r="H11" s="5">
        <v>0</v>
      </c>
      <c r="I11" s="5">
        <v>0</v>
      </c>
      <c r="J11" s="5">
        <v>0</v>
      </c>
      <c r="K11" s="5">
        <f t="shared" si="1"/>
        <v>45679479.109999999</v>
      </c>
      <c r="L11" s="5">
        <f t="shared" si="0"/>
        <v>0</v>
      </c>
      <c r="M11" s="5">
        <v>0</v>
      </c>
      <c r="N11" s="5">
        <v>0</v>
      </c>
    </row>
    <row r="12" spans="1:14" ht="33.75">
      <c r="A12" s="4" t="s">
        <v>17</v>
      </c>
      <c r="B12" s="5">
        <f>D12+E12</f>
        <v>25816703.170000002</v>
      </c>
      <c r="C12" s="5">
        <v>0</v>
      </c>
      <c r="D12" s="5">
        <v>24009534</v>
      </c>
      <c r="E12" s="5">
        <v>1807169.17</v>
      </c>
      <c r="F12" s="5">
        <v>25816702.5</v>
      </c>
      <c r="G12" s="5">
        <v>25816702.5</v>
      </c>
      <c r="H12" s="5">
        <v>0</v>
      </c>
      <c r="I12" s="5">
        <v>24009533.329999998</v>
      </c>
      <c r="J12" s="5">
        <v>1807169.17</v>
      </c>
      <c r="K12" s="5">
        <f t="shared" si="1"/>
        <v>0.67000000178813934</v>
      </c>
      <c r="L12" s="5">
        <f t="shared" si="0"/>
        <v>99.999997404780942</v>
      </c>
      <c r="M12" s="5">
        <v>0</v>
      </c>
      <c r="N12" s="5">
        <v>0</v>
      </c>
    </row>
    <row r="13" spans="1:14">
      <c r="A13" s="6" t="s">
        <v>18</v>
      </c>
      <c r="B13" s="7">
        <f>SUM(B8:B12)</f>
        <v>235474578.72000003</v>
      </c>
      <c r="C13" s="7">
        <f t="shared" ref="C13:K13" si="2">SUM(C8:C12)</f>
        <v>0</v>
      </c>
      <c r="D13" s="7">
        <f t="shared" si="2"/>
        <v>214497764.68000001</v>
      </c>
      <c r="E13" s="7">
        <f t="shared" si="2"/>
        <v>20976814.039999999</v>
      </c>
      <c r="F13" s="7">
        <f t="shared" si="2"/>
        <v>235174578.22</v>
      </c>
      <c r="G13" s="7">
        <f t="shared" si="2"/>
        <v>148322225.67000002</v>
      </c>
      <c r="H13" s="7">
        <f t="shared" si="2"/>
        <v>0</v>
      </c>
      <c r="I13" s="7">
        <f t="shared" si="2"/>
        <v>133757791.89</v>
      </c>
      <c r="J13" s="7">
        <f t="shared" si="2"/>
        <v>14564433.779999999</v>
      </c>
      <c r="K13" s="7">
        <f t="shared" si="2"/>
        <v>87152353.050000012</v>
      </c>
      <c r="L13" s="8">
        <f t="shared" si="0"/>
        <v>62.988636173065707</v>
      </c>
      <c r="M13" s="7">
        <v>16629140</v>
      </c>
      <c r="N13" s="7">
        <v>10851856</v>
      </c>
    </row>
  </sheetData>
  <mergeCells count="4">
    <mergeCell ref="A5:G5"/>
    <mergeCell ref="A1:G1"/>
    <mergeCell ref="A4:G4"/>
    <mergeCell ref="A2:N3"/>
  </mergeCells>
  <pageMargins left="0.15748031496062992" right="0.15748031496062992" top="0.19685039370078741" bottom="0.19685039370078741" header="0.15748031496062992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01,01,2024</vt:lpstr>
      <vt:lpstr>'01,01,2024'!APPT</vt:lpstr>
      <vt:lpstr>'01,01,2024'!FIO</vt:lpstr>
      <vt:lpstr>'01,01,2024'!LAST_CELL</vt:lpstr>
      <vt:lpstr>'01,01,2024'!SIGN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Якименко</dc:creator>
  <cp:lastModifiedBy>Якименко</cp:lastModifiedBy>
  <cp:lastPrinted>2024-01-17T11:59:20Z</cp:lastPrinted>
  <dcterms:created xsi:type="dcterms:W3CDTF">2024-01-17T11:49:50Z</dcterms:created>
  <dcterms:modified xsi:type="dcterms:W3CDTF">2024-01-22T05:57:50Z</dcterms:modified>
</cp:coreProperties>
</file>